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ČUNOVODSTVO\PLAĆE,PN,EOJN,Ostalo 20-24\2023\EOJN,UG2023 u izradi\"/>
    </mc:Choice>
  </mc:AlternateContent>
  <xr:revisionPtr revIDLastSave="0" documentId="13_ncr:1_{4CD6A765-B780-4377-9976-288218B7A0B3}" xr6:coauthVersionLast="36" xr6:coauthVersionMax="36" xr10:uidLastSave="{00000000-0000-0000-0000-000000000000}"/>
  <bookViews>
    <workbookView xWindow="0" yWindow="0" windowWidth="23040" windowHeight="9780" tabRatio="604" xr2:uid="{00000000-000D-0000-FFFF-FFFF00000000}"/>
  </bookViews>
  <sheets>
    <sheet name=" 2023 EUR" sheetId="11" r:id="rId1"/>
  </sheets>
  <calcPr calcId="191029"/>
</workbook>
</file>

<file path=xl/calcChain.xml><?xml version="1.0" encoding="utf-8"?>
<calcChain xmlns="http://schemas.openxmlformats.org/spreadsheetml/2006/main">
  <c r="O100" i="11" l="1"/>
  <c r="O98" i="11"/>
  <c r="P88" i="11"/>
  <c r="K82" i="11" l="1"/>
  <c r="K94" i="11" l="1"/>
  <c r="K66" i="11" l="1"/>
  <c r="K38" i="11" l="1"/>
  <c r="K34" i="11" l="1"/>
  <c r="K23" i="11" l="1"/>
  <c r="K22" i="11" l="1"/>
  <c r="K21" i="11" l="1"/>
  <c r="K20" i="11"/>
  <c r="J10" i="11"/>
  <c r="I10" i="11"/>
  <c r="K9" i="11"/>
  <c r="K19" i="11" l="1"/>
  <c r="K18" i="11"/>
  <c r="K17" i="11"/>
  <c r="K16" i="11"/>
  <c r="K15" i="11" l="1"/>
  <c r="K14" i="11" l="1"/>
  <c r="K11" i="11" l="1"/>
  <c r="K8" i="11"/>
  <c r="K10" i="11" s="1"/>
  <c r="K7" i="11"/>
</calcChain>
</file>

<file path=xl/sharedStrings.xml><?xml version="1.0" encoding="utf-8"?>
<sst xmlns="http://schemas.openxmlformats.org/spreadsheetml/2006/main" count="931" uniqueCount="535">
  <si>
    <t>Redni
broj</t>
  </si>
  <si>
    <t>Dobavaljač</t>
  </si>
  <si>
    <t>Datum ugovora</t>
  </si>
  <si>
    <t>Klasa</t>
  </si>
  <si>
    <t>Urudžbeni broj</t>
  </si>
  <si>
    <t>Opis-predmet ugovora</t>
  </si>
  <si>
    <t>Vrijednost bez PDV-a</t>
  </si>
  <si>
    <t>Blink d.o.o.</t>
  </si>
  <si>
    <t>Vrsta ugovora</t>
  </si>
  <si>
    <t>Konto d.o.o.</t>
  </si>
  <si>
    <t>2</t>
  </si>
  <si>
    <t>3</t>
  </si>
  <si>
    <t>4</t>
  </si>
  <si>
    <t>5</t>
  </si>
  <si>
    <t>6</t>
  </si>
  <si>
    <t>7</t>
  </si>
  <si>
    <t>8</t>
  </si>
  <si>
    <t>Vrijednost
sa PDV-om</t>
  </si>
  <si>
    <t xml:space="preserve">Izvršenje
ažurirano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</si>
  <si>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</si>
  <si>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</si>
  <si>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</si>
  <si>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</si>
  <si>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</si>
  <si>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</si>
  <si>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</si>
  <si>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</si>
  <si>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</si>
  <si>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Tematikon Projekt d.o.o.</t>
  </si>
  <si>
    <t>18</t>
  </si>
  <si>
    <t>A1 Hrvatska</t>
  </si>
  <si>
    <t>IT Odjel d.o.o.</t>
  </si>
  <si>
    <t>zakup poslovnog prostora u poslovnoj zgradi Elektroprojekt u Zagrebu na adresi A.Von Humboldata 4</t>
  </si>
  <si>
    <t>Unicredit leasing Croatia d.o.o.</t>
  </si>
  <si>
    <t>27.07.2020.</t>
  </si>
  <si>
    <t>406-01/20-03/01</t>
  </si>
  <si>
    <t>327-01/20-17</t>
  </si>
  <si>
    <t>BKS - leasing Croatia d.o.o.</t>
  </si>
  <si>
    <t>03.08.2020.</t>
  </si>
  <si>
    <t>327-01/20-18</t>
  </si>
  <si>
    <t>U-18/20</t>
  </si>
  <si>
    <t>U-19/20</t>
  </si>
  <si>
    <t>18-2020 12.08.2020.</t>
  </si>
  <si>
    <t>19-2020 12.08.2020.</t>
  </si>
  <si>
    <t>NE OBJAVLJUJE SE U EOJN</t>
  </si>
  <si>
    <t>PDV</t>
  </si>
  <si>
    <t>TRAJANJE UGOVORA</t>
  </si>
  <si>
    <t>ugovor</t>
  </si>
  <si>
    <t>nabava prijenosnih računala i računalne opreme  CPV 30213000</t>
  </si>
  <si>
    <t>60 mjeseci, od 03.08.2020. do 03.08.2025.</t>
  </si>
  <si>
    <r>
      <t xml:space="preserve">161.503,74  </t>
    </r>
    <r>
      <rPr>
        <sz val="10"/>
        <color rgb="FF0070C0"/>
        <rFont val="Arial Narrow"/>
        <family val="2"/>
        <charset val="238"/>
      </rPr>
      <t>21.346,80 EUR</t>
    </r>
  </si>
  <si>
    <r>
      <t xml:space="preserve">197.873,63   </t>
    </r>
    <r>
      <rPr>
        <sz val="10"/>
        <color rgb="FFFF0000"/>
        <rFont val="Arial Narrow"/>
        <family val="2"/>
        <charset val="238"/>
      </rPr>
      <t>26.154,00 EUR</t>
    </r>
  </si>
  <si>
    <r>
      <t xml:space="preserve">195.667,47  </t>
    </r>
    <r>
      <rPr>
        <sz val="10"/>
        <color rgb="FF0070C0"/>
        <rFont val="Arial Narrow"/>
        <family val="2"/>
        <charset val="238"/>
      </rPr>
      <t xml:space="preserve"> 25.862,40 EUR</t>
    </r>
  </si>
  <si>
    <r>
      <t xml:space="preserve">243.449,48  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32.178,00 EUR</t>
    </r>
  </si>
  <si>
    <t>nabava uredskog potrošnog materijala CPV 30192000</t>
  </si>
  <si>
    <t>ug. o prijevozu zaposlenika željeznicom</t>
  </si>
  <si>
    <r>
      <t xml:space="preserve">HŽ Putnički prijevoz  </t>
    </r>
    <r>
      <rPr>
        <b/>
        <sz val="8"/>
        <color rgb="FFCC00FF"/>
        <rFont val="Arial Narrow"/>
        <family val="2"/>
        <charset val="238"/>
      </rPr>
      <t>/ne objavljuje se u EOJN/</t>
    </r>
  </si>
  <si>
    <t>Armatus Prudentia d.o.o.</t>
  </si>
  <si>
    <t>Extructa d.o.o.</t>
  </si>
  <si>
    <t>MakroMikro Grupa d.o.o.</t>
  </si>
  <si>
    <t>terensko vozilo za sl. potrebe Nissan Qashqai (leasing) CPV 34110000</t>
  </si>
  <si>
    <t>savjetovanje iz područja graditeljstva i prostornog uređenja (tehničko savjetovanje) CPV 71310000</t>
  </si>
  <si>
    <t>savjetovanje u reviziji projekata koji se financiraju iz EU fondova, savjetovanje iz područja javne nabave koja nije financirana iz EU fondova CPV 79418000</t>
  </si>
  <si>
    <t>nabava tonera CPV 30125100</t>
  </si>
  <si>
    <t xml:space="preserve">STORM Computers d.o.o. </t>
  </si>
  <si>
    <t>Broj ugovora - oznaka ugovora</t>
  </si>
  <si>
    <t>autorski honorar</t>
  </si>
  <si>
    <t xml:space="preserve">autorska suradnja za pružanje savjetodavnih i psiholoških usluga </t>
  </si>
  <si>
    <t>porez, prirez, doprinosi</t>
  </si>
  <si>
    <t>ugovor koji pripada u okvirni sporazum (zato se vodi pod sporazume) - u ugovore upisan zbog broja ugovora</t>
  </si>
  <si>
    <t>nabava licenci za Microsoft-ov softver i usluge  CPV 48000000-8</t>
  </si>
  <si>
    <t>dva osobna vozila za sl. potr. Škoda Octavia combi TDI (leasing)         CPV 34110000</t>
  </si>
  <si>
    <t>održavanje i nadogradnja aplikacije za podršku procesu revizije    CPV 72267000</t>
  </si>
  <si>
    <t>HP - Hrvatska pošta d.d.</t>
  </si>
  <si>
    <t>U-14/22</t>
  </si>
  <si>
    <t>INA d.d.-grupe 7,8,9</t>
  </si>
  <si>
    <t>U-15/22</t>
  </si>
  <si>
    <t>22</t>
  </si>
  <si>
    <t>održavanje sustava ERV- Programa za evidenciju radnog vremena na lokaciji ARPA</t>
  </si>
  <si>
    <t>23</t>
  </si>
  <si>
    <t>U-21/22</t>
  </si>
  <si>
    <t>preventivni sistematski pregledi zaposlenika CPV 85100000-0</t>
  </si>
  <si>
    <t>21.07.2022.</t>
  </si>
  <si>
    <t>406-02/22-01/10</t>
  </si>
  <si>
    <t>327-01/22-02</t>
  </si>
  <si>
    <t>21-2022</t>
  </si>
  <si>
    <t>26</t>
  </si>
  <si>
    <t>1x obj.UG-Vesna 2x plaćen cijeli UG obj.EOJN 21.11.2022.</t>
  </si>
  <si>
    <t xml:space="preserve">U-23/22       </t>
  </si>
  <si>
    <t>01.12.2022.</t>
  </si>
  <si>
    <t>372-01/22-01/01</t>
  </si>
  <si>
    <t>327-01/22-09</t>
  </si>
  <si>
    <t>od 01.01.2023. do 31.12.2025.</t>
  </si>
  <si>
    <t>27</t>
  </si>
  <si>
    <t>28</t>
  </si>
  <si>
    <t>U-1/23</t>
  </si>
  <si>
    <t>04.01.2023.</t>
  </si>
  <si>
    <t>1</t>
  </si>
  <si>
    <t>14.12.2022.</t>
  </si>
  <si>
    <t>U-2/23</t>
  </si>
  <si>
    <t>EVIDENCIJA UGOVORA U 2023 GODINI</t>
  </si>
  <si>
    <t>121-01/23-01/01</t>
  </si>
  <si>
    <t>327-01/23-01</t>
  </si>
  <si>
    <t>12 mjeseci, od 14.12.2022. do 30.11.2023.</t>
  </si>
  <si>
    <t>406-02/22-01/13</t>
  </si>
  <si>
    <t>327-01/23-03</t>
  </si>
  <si>
    <t>EUR</t>
  </si>
  <si>
    <t>12 mjeseci, od 01.01.2023. do 31.12.2023.</t>
  </si>
  <si>
    <t xml:space="preserve">2-2023 </t>
  </si>
  <si>
    <t>U-3/23</t>
  </si>
  <si>
    <t>U-4/23</t>
  </si>
  <si>
    <t>16.01.2023.</t>
  </si>
  <si>
    <t>406-02/23-01/02</t>
  </si>
  <si>
    <t>UG traje do izvršenja u toku 2023 - jednokratno plaćanje</t>
  </si>
  <si>
    <t xml:space="preserve">4-2023 </t>
  </si>
  <si>
    <t>U-5/23</t>
  </si>
  <si>
    <t>12.01.2023.</t>
  </si>
  <si>
    <t>406-02/22-01/16</t>
  </si>
  <si>
    <t>327-01/23-05</t>
  </si>
  <si>
    <t>5-2023  27.01.2023.</t>
  </si>
  <si>
    <t>1xobjava UG 26.01.2023.</t>
  </si>
  <si>
    <t>U-6/23</t>
  </si>
  <si>
    <t>26.01.2023.</t>
  </si>
  <si>
    <t>narudžbenica 6-2023</t>
  </si>
  <si>
    <t>406-02/22-01/12</t>
  </si>
  <si>
    <t>327-01/23-02</t>
  </si>
  <si>
    <t xml:space="preserve">6-2023   </t>
  </si>
  <si>
    <t>Narudž.od 26.01.2023., trajanje 12 mjeseci do 26.01.2024.</t>
  </si>
  <si>
    <t>U-7/23</t>
  </si>
  <si>
    <t>10.11.2022.</t>
  </si>
  <si>
    <t>131-01/22-01/01</t>
  </si>
  <si>
    <t>ugovor - između djelatnice i ARPA-e</t>
  </si>
  <si>
    <t>troškovi poslijediplomskog specijalističkog studija "Računovodstvo i porezi" na Ekonomskom fakultetu Sveučilišta u Zagrebu</t>
  </si>
  <si>
    <t>u roku koji može biti duži najviše godinu dana od dužine trajanja studija</t>
  </si>
  <si>
    <t>U-8/23</t>
  </si>
  <si>
    <t>10.01.2023.</t>
  </si>
  <si>
    <t>406-02/22-01/17</t>
  </si>
  <si>
    <t>usluga popravka i održavanja kompletne opreme za fiksnu telefoniju  CPV 32570000</t>
  </si>
  <si>
    <t>8-2023</t>
  </si>
  <si>
    <t>U-9/23</t>
  </si>
  <si>
    <t>406-02/222-01/14</t>
  </si>
  <si>
    <t>usluge službenika za zaštitu podataka, prema Općoj uredbi i pružanju usluga službenika za zaštitu podataka CPV 79420000</t>
  </si>
  <si>
    <t>12 mjeseci, od 10.01.2023. do 31.12.2023.</t>
  </si>
  <si>
    <t>U-10/23</t>
  </si>
  <si>
    <t>406-02/23-01/05</t>
  </si>
  <si>
    <t>327-01/23-04</t>
  </si>
  <si>
    <t>9-2023</t>
  </si>
  <si>
    <t>10-2023</t>
  </si>
  <si>
    <t>25.01.2023.</t>
  </si>
  <si>
    <t>12 mjeseci, od 25.01.2023. do 31.12.2023.</t>
  </si>
  <si>
    <t>održavanje programskog paketa računalnih programa za 2023   CPV 72261000, plus od 01.03.2023. održavanje e-UZDA</t>
  </si>
  <si>
    <t>instalacija i korištenje  programskog paketa računalnih programa za 2023 - dig.arhiva, urudžbeni e-UZDA                        CPV  72513000</t>
  </si>
  <si>
    <r>
      <t>12 mjeseci, od 01.01.2023. do 31.12.2023.-</t>
    </r>
    <r>
      <rPr>
        <sz val="8"/>
        <color rgb="FFFF0000"/>
        <rFont val="Arial Narrow"/>
        <family val="2"/>
        <charset val="238"/>
      </rPr>
      <t>temeljni UG od 01.01.do 28.02.2023., nakon toga ANEX UG od 01.03.do 31.12.2023. - povećava se cijena održavanja zbog e-UZDA</t>
    </r>
  </si>
  <si>
    <t>Ukupno UG plus  ANEX za 2023</t>
  </si>
  <si>
    <t>U-11/23</t>
  </si>
  <si>
    <r>
      <t xml:space="preserve">ALARM AUTOMATIKA d.o.o.  </t>
    </r>
    <r>
      <rPr>
        <b/>
        <sz val="8"/>
        <color rgb="FFCC00FF"/>
        <rFont val="Arial Narrow"/>
        <family val="2"/>
        <charset val="238"/>
      </rPr>
      <t xml:space="preserve">  /ne objavljuje se u EOJN/</t>
    </r>
  </si>
  <si>
    <t>406-02/23-01/03</t>
  </si>
  <si>
    <t>U-12/23</t>
  </si>
  <si>
    <t>sistemska podrška i održavanje informatičkog sustava   CPV 50324100</t>
  </si>
  <si>
    <t>12-2023</t>
  </si>
  <si>
    <t>12 mjeseci  od 01.01.2023. do 31.12.2023.</t>
  </si>
  <si>
    <t>406-02/22-02/15</t>
  </si>
  <si>
    <t>11.01.2023.</t>
  </si>
  <si>
    <t>U-13/23</t>
  </si>
  <si>
    <t>406-02/23-01/01</t>
  </si>
  <si>
    <t>13-2023</t>
  </si>
  <si>
    <t>U-14/23</t>
  </si>
  <si>
    <t>406-02/23-01/04</t>
  </si>
  <si>
    <t>12 mjeseci  od 25.01.2023. do 31.12.2023.</t>
  </si>
  <si>
    <t>14-2023</t>
  </si>
  <si>
    <t>HT Hrvatski telekom d.d.</t>
  </si>
  <si>
    <t>SPORAZUM  od 01.01.2023. do 31.12.2024.    (2 godine)</t>
  </si>
  <si>
    <t xml:space="preserve">najam poslužitelja "Claud Backup"   CPV 48822000-6 </t>
  </si>
  <si>
    <t>SPORAZUMI 2023</t>
  </si>
  <si>
    <t xml:space="preserve">KING ICT d.o.o. </t>
  </si>
  <si>
    <t>U-15/23</t>
  </si>
  <si>
    <t>06.03.2023.</t>
  </si>
  <si>
    <t>406-02/23-01/06</t>
  </si>
  <si>
    <t xml:space="preserve">15-2023 </t>
  </si>
  <si>
    <t>EOJN evidencijski br. nabave</t>
  </si>
  <si>
    <t>U-16/23</t>
  </si>
  <si>
    <t>19.01.2023.</t>
  </si>
  <si>
    <t>112-04/23-01/06</t>
  </si>
  <si>
    <t>autorski honorar                                                TWN LP CRNA GORA Voditelj projekta</t>
  </si>
  <si>
    <t>plus PerDiem dnevnice 158,00 eur po noćenju; UG traje od 19.01.2023. do završetka Projekta</t>
  </si>
  <si>
    <r>
      <t xml:space="preserve">ZAKANJI GORAN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</si>
  <si>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U-17/23</t>
  </si>
  <si>
    <t>112-04/23-01/07</t>
  </si>
  <si>
    <t>autorski honorar                                                TWN LP CRNA GORA Voditelj projektne Komponente 2 i kratkoroč.struč.</t>
  </si>
  <si>
    <r>
      <t xml:space="preserve">IMENJAK PUŠKARIĆ HELENA MARIJA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</si>
  <si>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U-18/23</t>
  </si>
  <si>
    <t>112-04/23-01/08</t>
  </si>
  <si>
    <t>autorski honorar                                                TWN LP CRNA GORA Voditelj projektne Komponente 1 i kratkoroč.struč.</t>
  </si>
  <si>
    <r>
      <t xml:space="preserve">MANDAC MARINA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</si>
  <si>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U-19/23</t>
  </si>
  <si>
    <t>112-04/23-01/09</t>
  </si>
  <si>
    <t>autorski honorar                                                TWN LP CRNA GORA poslovi kratkoroč.struč.</t>
  </si>
  <si>
    <r>
      <t xml:space="preserve">SIROVICA KRANJČEC SARA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</si>
  <si>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U-20/23</t>
  </si>
  <si>
    <t>112-04/23-01/10</t>
  </si>
  <si>
    <r>
      <t xml:space="preserve">SMOLIĆ DARIA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</si>
  <si>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U-21/23</t>
  </si>
  <si>
    <t>112-04/23-01/12</t>
  </si>
  <si>
    <r>
      <t xml:space="preserve">STEGIĆ MARIN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</si>
  <si>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U-22/23</t>
  </si>
  <si>
    <t>112-04/23-01/13</t>
  </si>
  <si>
    <r>
      <t xml:space="preserve">COLNAGO SANJA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</si>
  <si>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U-23/23</t>
  </si>
  <si>
    <t>112-04/23-01/14</t>
  </si>
  <si>
    <r>
      <t xml:space="preserve">PATRČEVIĆ MARTINA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</si>
  <si>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U-24/23</t>
  </si>
  <si>
    <t>112-04/23-01/15</t>
  </si>
  <si>
    <t>19</t>
  </si>
  <si>
    <t>20</t>
  </si>
  <si>
    <t>21</t>
  </si>
  <si>
    <t>24</t>
  </si>
  <si>
    <t>25</t>
  </si>
  <si>
    <t>U-25/23</t>
  </si>
  <si>
    <t>15.03.2023.</t>
  </si>
  <si>
    <t>1xobjava UG 24.03.2023.</t>
  </si>
  <si>
    <t>25-2023</t>
  </si>
  <si>
    <r>
      <t xml:space="preserve">VRKLJAN DIDIĆ IRENA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</si>
  <si>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U-26/23</t>
  </si>
  <si>
    <t>112-04/23-01/11</t>
  </si>
  <si>
    <r>
      <t xml:space="preserve">GRIBL ŽELJKO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</si>
  <si>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U-27/23</t>
  </si>
  <si>
    <t>22.03.2023.</t>
  </si>
  <si>
    <t>112-04/23-01/17</t>
  </si>
  <si>
    <t>plus PerDiem dnevnice 158,00 eur po noćenju; UG traje od 22.03.2023. do završetka Projekta</t>
  </si>
  <si>
    <r>
      <t xml:space="preserve">ĐUREK NIKOLA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</si>
  <si>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U-28/23</t>
  </si>
  <si>
    <t>112-04/23-01/16</t>
  </si>
  <si>
    <t>29</t>
  </si>
  <si>
    <t>30</t>
  </si>
  <si>
    <r>
      <rPr>
        <b/>
        <sz val="10"/>
        <color rgb="FF002060"/>
        <rFont val="Arial Narrow"/>
        <family val="2"/>
        <charset val="238"/>
      </rPr>
      <t>NIKOLINA ŠKRNJUG</t>
    </r>
    <r>
      <rPr>
        <b/>
        <sz val="10"/>
        <color theme="1"/>
        <rFont val="Arial Narrow"/>
        <family val="2"/>
        <charset val="238"/>
      </rPr>
      <t xml:space="preserve"> </t>
    </r>
    <r>
      <rPr>
        <sz val="9"/>
        <color theme="1"/>
        <rFont val="Arial Narrow"/>
        <family val="2"/>
        <charset val="238"/>
      </rPr>
      <t>Ekonomski fakultet Sveučilišta u Zagrebu; poslijediplomski specijalistički studij</t>
    </r>
    <r>
      <rPr>
        <b/>
        <sz val="10"/>
        <color theme="1"/>
        <rFont val="Arial Narrow"/>
        <family val="2"/>
        <charset val="238"/>
      </rPr>
      <t xml:space="preserve">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</si>
  <si>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31</t>
  </si>
  <si>
    <t>U-29/23</t>
  </si>
  <si>
    <t>16.03.2023.</t>
  </si>
  <si>
    <t xml:space="preserve">29-2023 </t>
  </si>
  <si>
    <t>od 16.03.2023. do 31.12.2023.</t>
  </si>
  <si>
    <t>32</t>
  </si>
  <si>
    <t>33</t>
  </si>
  <si>
    <t>34</t>
  </si>
  <si>
    <t>U-30/23</t>
  </si>
  <si>
    <r>
      <t xml:space="preserve">ŠPRLJE NEVEN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</si>
  <si>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r>
      <t xml:space="preserve">ŠPRLJE NEVEN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</si>
  <si>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24.04.2023.</t>
  </si>
  <si>
    <t>112-04/23-01/18</t>
  </si>
  <si>
    <r>
      <t xml:space="preserve">autorski honorar 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Voditelj projekta</t>
    </r>
  </si>
  <si>
    <t>plus PerDiem dnevnice 171,00 eur po noćenju; UG traje od 24.04.2023. do završetka Projekta</t>
  </si>
  <si>
    <r>
      <t xml:space="preserve">STEGIĆ MARIN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</si>
  <si>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U-31/23</t>
  </si>
  <si>
    <t>112-04/23-01/19</t>
  </si>
  <si>
    <r>
      <t xml:space="preserve">autorski honorar 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Voditelj projektne Komponente 1, poslovi Kratkoroč.stručnjaka</t>
    </r>
  </si>
  <si>
    <t>U-32/23</t>
  </si>
  <si>
    <r>
      <t xml:space="preserve">COLNAGO SANJA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</si>
  <si>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112-04/23-01/21</t>
  </si>
  <si>
    <r>
      <t xml:space="preserve">autorski honorar 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poslovi Kratkoroč. stručnjaka</t>
    </r>
  </si>
  <si>
    <r>
      <t xml:space="preserve">PRELČEC BORIS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</si>
  <si>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U-33/23</t>
  </si>
  <si>
    <t>112-04/23-01/20</t>
  </si>
  <si>
    <r>
      <t xml:space="preserve">autorski honorar 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Voditelj projektne Komponente 2, poslovi Kratkoroč.stručnjaka</t>
    </r>
  </si>
  <si>
    <t>35</t>
  </si>
  <si>
    <r>
      <t xml:space="preserve">PATRČEVIĆ MARTINA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</si>
  <si>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U-34/23</t>
  </si>
  <si>
    <t>22.05.2023.</t>
  </si>
  <si>
    <t>112-04/23-01/27</t>
  </si>
  <si>
    <r>
      <t xml:space="preserve">autorski honorar 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poslovi Kratkoroč.stručnjaka</t>
    </r>
  </si>
  <si>
    <t>plus PerDiem dnevnice 171,00 eur po noćenju; UG traje od 22.05.2023. do završetka Projekta</t>
  </si>
  <si>
    <r>
      <t xml:space="preserve">SRDINIĆ KOVAČIĆ ANA  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</si>
  <si>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U-35/23</t>
  </si>
  <si>
    <t>112-04/23-01/25</t>
  </si>
  <si>
    <r>
      <t xml:space="preserve">RADIĆ NIKOLA 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</si>
  <si>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U-36/23</t>
  </si>
  <si>
    <t>112-04/23-01/23</t>
  </si>
  <si>
    <r>
      <t xml:space="preserve">HORVAT IVANA 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</si>
  <si>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U-37/23</t>
  </si>
  <si>
    <t>112-04/23-01/24</t>
  </si>
  <si>
    <t>36</t>
  </si>
  <si>
    <t>37</t>
  </si>
  <si>
    <t>38</t>
  </si>
  <si>
    <t>39</t>
  </si>
  <si>
    <r>
      <t xml:space="preserve">SIROVICA KRANJČEC SARA 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</si>
  <si>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U-38/23</t>
  </si>
  <si>
    <t>112-04/23-01/26</t>
  </si>
  <si>
    <r>
      <t xml:space="preserve">RAMLJAK IVAN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</si>
  <si>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U-39/23</t>
  </si>
  <si>
    <t>17.05.2023.</t>
  </si>
  <si>
    <t>112-04/23-01/22</t>
  </si>
  <si>
    <t>plus PerDiem dnevnice 171,00 eur po noćenju; UG traje od 17.05.2023. do završetka Projekta</t>
  </si>
  <si>
    <r>
      <t xml:space="preserve">MANDAC MARINA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</si>
  <si>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U-40/23</t>
  </si>
  <si>
    <t>29.05.2023.</t>
  </si>
  <si>
    <t>112-04/23-01/28</t>
  </si>
  <si>
    <t>plus PerDiem dnevnice 171,00 eur po noćenju; UG traje od 29.05.2023. do završetka Projekta</t>
  </si>
  <si>
    <t>40</t>
  </si>
  <si>
    <t>41</t>
  </si>
  <si>
    <t>42</t>
  </si>
  <si>
    <t>43</t>
  </si>
  <si>
    <r>
      <t xml:space="preserve">ŠIRIĆ ZVONKO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</si>
  <si>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U-41/23</t>
  </si>
  <si>
    <t>01.06.2023.</t>
  </si>
  <si>
    <t>112-04/23-01/29</t>
  </si>
  <si>
    <t>plus PerDiem dnevnice 171,00 eur po noćenju; UG traje od 01.06.2023. do završetka Projekta</t>
  </si>
  <si>
    <t>44</t>
  </si>
  <si>
    <t>45</t>
  </si>
  <si>
    <t>46</t>
  </si>
  <si>
    <t>47</t>
  </si>
  <si>
    <t>48</t>
  </si>
  <si>
    <t>49</t>
  </si>
  <si>
    <t>50</t>
  </si>
  <si>
    <t>51</t>
  </si>
  <si>
    <r>
      <t xml:space="preserve">ŠTELCER IVONE   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</si>
  <si>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112-04/23-01/32</t>
  </si>
  <si>
    <r>
      <t>autorski honorar                                                TWN LP CRNA GORA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poslovi Kratkoroč.stručnjaka</t>
    </r>
  </si>
  <si>
    <t>U-42/23</t>
  </si>
  <si>
    <r>
      <t xml:space="preserve">PATALEN IVANA   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</si>
  <si>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r>
      <t xml:space="preserve">MANDAC MARINA    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</si>
  <si>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t>U-43/23</t>
  </si>
  <si>
    <t>U-44/23</t>
  </si>
  <si>
    <t>U-45/23</t>
  </si>
  <si>
    <t>U-46/23</t>
  </si>
  <si>
    <t>U-47/23</t>
  </si>
  <si>
    <r>
      <t xml:space="preserve">LENAC IVANKA   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</si>
  <si>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r>
      <t xml:space="preserve">KLJAK SONJA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</si>
  <si>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t>U-48/23</t>
  </si>
  <si>
    <t>U-49/23</t>
  </si>
  <si>
    <r>
      <t xml:space="preserve">VLAŠIĆ VESNA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</si>
  <si>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r>
      <t xml:space="preserve">PAĐEN BRANIMIR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</si>
  <si>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r>
      <t xml:space="preserve">PINEZIĆ SANDRA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</si>
  <si>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t>112-04/23-01/01</t>
  </si>
  <si>
    <t>ugovor o djelu</t>
  </si>
  <si>
    <t>Financijsko- računovodstveni poslovi koji su u vezi sa sklopljenim ugovorima o provedbi projekata međunarodne institucionalne suradnje temeljem Zakona o provedbi projekata međunarodne institucionalne suradnje Europske unije i projekata tehničke pomoći</t>
  </si>
  <si>
    <t>UG traje dok za poslovima navedenim u Ugovoru traje potreba</t>
  </si>
  <si>
    <t>Administrativni poslovi koji su u vezi sa sklopljenim ugovorima o provedbi projekata međunarodne institucionalne suradnje temeljem Zakona o provedbi projekata međunarodne institucionalne suradnje Europske unije i projekata tehničke pomoći</t>
  </si>
  <si>
    <t>112-04/23-01/02</t>
  </si>
  <si>
    <t>Računovodstveno-financijski poslovi koji su u vezi sa sklopljenim ugovorima o provedbi projekata međunarodne institucionalne suradnje temeljem Zakona o provedbi projekata međunarodne institucionalne suradnje Europske unije i projekata tehničke pomoći</t>
  </si>
  <si>
    <t>Pravni poslovi koji su u vezi sa sklopljenim ugovorima o provedbi projekata međunarodne institucionalne suradnje temeljem Zakona o provedbi projekata međunarodne institucionalne suradnje Europske unije i projekata tehničke pomoći</t>
  </si>
  <si>
    <t>112-04/23-01/03</t>
  </si>
  <si>
    <t>112-04/23-01/04</t>
  </si>
  <si>
    <t>112-04/23-01/05</t>
  </si>
  <si>
    <t>112-04/23-01/30</t>
  </si>
  <si>
    <t>UG traje do ispunjenja ugovornih obveza</t>
  </si>
  <si>
    <t>112-04/23-01/31</t>
  </si>
  <si>
    <t>Poslovi u vezi s programom Internship temeljem sklopljenog ugovora Twinning Grant Contract No IPA2022/438</t>
  </si>
  <si>
    <t>U-50/23</t>
  </si>
  <si>
    <t>05.06.2023.</t>
  </si>
  <si>
    <t>ugovor o angažmanu revizora</t>
  </si>
  <si>
    <t>Angažman za dogov. postupke za financ. izvještavanje TWLP i izdavanje izvješća revizora - TURSKA</t>
  </si>
  <si>
    <r>
      <t xml:space="preserve">UHY RUDAN  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</si>
  <si>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t>U-51/23</t>
  </si>
  <si>
    <t>Angažman za dogov. postupke za financ. izvještavanje TWLP i izdavanje izvješća revizora - CRNA GORA</t>
  </si>
  <si>
    <r>
      <t xml:space="preserve">JURAS LUKA                </t>
    </r>
    <r>
      <rPr>
        <b/>
        <sz val="8"/>
        <color rgb="FFCC00FF"/>
        <rFont val="Arial Narrow"/>
        <family val="2"/>
        <charset val="238"/>
      </rPr>
      <t>/ne objavljuje se u EOJN</t>
    </r>
  </si>
  <si>
    <t>U-52/23</t>
  </si>
  <si>
    <t>05.07.2023.</t>
  </si>
  <si>
    <t>112-04/23-01/34</t>
  </si>
  <si>
    <t>Poslovi u vezi s programom study visit temeljem sklopljenog ugovora Twinning Grant Contract IPA OT 01 22 TWL</t>
  </si>
  <si>
    <t>52</t>
  </si>
  <si>
    <t>53</t>
  </si>
  <si>
    <t>54</t>
  </si>
  <si>
    <t>55</t>
  </si>
  <si>
    <t xml:space="preserve">UG traje do ispunjenja ugovornih obveza </t>
  </si>
  <si>
    <r>
      <t xml:space="preserve">PANCIR SEBASTIJAN - DJ </t>
    </r>
    <r>
      <rPr>
        <b/>
        <sz val="8"/>
        <color rgb="FFCC00FF"/>
        <rFont val="Arial Narrow"/>
        <family val="2"/>
        <charset val="238"/>
      </rPr>
      <t>/ne objavljuje se u EOJN/</t>
    </r>
  </si>
  <si>
    <t>U-53/23</t>
  </si>
  <si>
    <t>30.06.2023.</t>
  </si>
  <si>
    <t>112-04/23-01/33</t>
  </si>
  <si>
    <t>umjetnički nastup na svečanosti u sklopu 15 g. ARPA-e</t>
  </si>
  <si>
    <t>UG traje do ispunjenja ugovornih obveza 05.07.2023.</t>
  </si>
  <si>
    <r>
      <t xml:space="preserve">ĐUREK NIKOLA 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</si>
  <si>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U-54/23</t>
  </si>
  <si>
    <t>17.07.2023.</t>
  </si>
  <si>
    <t>112-04/23-01/37</t>
  </si>
  <si>
    <t>plus PerDiem dnevnice 171,00 eur po noćenju; UG traje od 17.07.2023. do završetka Projekta</t>
  </si>
  <si>
    <r>
      <t xml:space="preserve">HORVAT IVANA                       </t>
    </r>
    <r>
      <rPr>
        <b/>
        <sz val="8"/>
        <color rgb="FFCC00FF"/>
        <rFont val="Arial Narrow"/>
        <family val="2"/>
        <charset val="238"/>
      </rPr>
      <t>/ne objavljuje se u EOJN, CG/</t>
    </r>
  </si>
  <si>
    <t>U-55/23</t>
  </si>
  <si>
    <t>112-04/23-01/38</t>
  </si>
  <si>
    <t>plus PerDiem dnevnice 158,00 eur po noćenju; UG traje od 17.07.2023. do završetka Projekta</t>
  </si>
  <si>
    <r>
      <t xml:space="preserve">ŠTELCER IVONE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</si>
  <si>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U-56/23</t>
  </si>
  <si>
    <t>112-04/23-01/36</t>
  </si>
  <si>
    <t>U-57/23</t>
  </si>
  <si>
    <t>09.06.2023.</t>
  </si>
  <si>
    <t>IT savjetovanje na reviziji, manipulaciji i analizi PP   CPV 72246000</t>
  </si>
  <si>
    <t>57-2023</t>
  </si>
  <si>
    <t>SPORAZUM - NOVI od 01.03.2022. do 29.02.2024.  (2 godine)</t>
  </si>
  <si>
    <t>U-58/23</t>
  </si>
  <si>
    <t>U-59/23</t>
  </si>
  <si>
    <t>23.05.2023.</t>
  </si>
  <si>
    <t>7-2023</t>
  </si>
  <si>
    <r>
      <t xml:space="preserve">od 01.07.2022. do 30.06.2023. </t>
    </r>
    <r>
      <rPr>
        <b/>
        <sz val="8"/>
        <color rgb="FFFF0000"/>
        <rFont val="Arial Narrow"/>
        <family val="2"/>
        <charset val="238"/>
      </rPr>
      <t>UGOVOR U OKVIRU OKVIRNOG SPORAZUMA 1/2022 PLAĆEN I ZATVOREN:</t>
    </r>
    <r>
      <rPr>
        <sz val="8"/>
        <color theme="1"/>
        <rFont val="Arial Narrow"/>
        <family val="2"/>
        <charset val="238"/>
      </rPr>
      <t xml:space="preserve"> 26.10.2022., vrijedi do 06/2023.</t>
    </r>
  </si>
  <si>
    <r>
      <t xml:space="preserve">Span d.o.o.  </t>
    </r>
    <r>
      <rPr>
        <b/>
        <sz val="8"/>
        <color rgb="FFFF0000"/>
        <rFont val="Arial Narrow"/>
        <family val="2"/>
        <charset val="238"/>
      </rPr>
      <t>*UGOVOR U OKVIRU OKVIRNOG SPORAZUMA  od 1/2022 PLAĆEN I ZATVOREN</t>
    </r>
    <r>
      <rPr>
        <b/>
        <sz val="10"/>
        <color theme="1"/>
        <rFont val="Arial Narrow"/>
        <family val="2"/>
        <charset val="238"/>
      </rPr>
      <t xml:space="preserve"> 2022</t>
    </r>
  </si>
  <si>
    <t>1x obj.UG-Vesna 2x plaćen cijeli UG obj.EOJN: 14.08.2023.</t>
  </si>
  <si>
    <t>SPORAZUM  od 01.06.2023. stupa na snagu od 15.06.2023. i traje do 15.06.2024. ili do novog okvirnog sporazuma</t>
  </si>
  <si>
    <t>U-60/23</t>
  </si>
  <si>
    <t>U-61/23</t>
  </si>
  <si>
    <t>U-62/23</t>
  </si>
  <si>
    <r>
      <t xml:space="preserve">PETROL d.o.o.      </t>
    </r>
    <r>
      <rPr>
        <b/>
        <sz val="10"/>
        <color rgb="FF9900CC"/>
        <rFont val="Arial Narrow"/>
        <family val="2"/>
        <charset val="238"/>
      </rPr>
      <t>grupa 7: ZG, OS, VŽ, ZD i RI</t>
    </r>
  </si>
  <si>
    <t>SPORAZUM  od 07.07.2023. stupa na snagu od 01.07.2023. i traje do 30.06.2024. ili do novog okvirnog sporazuma</t>
  </si>
  <si>
    <r>
      <t xml:space="preserve">ĆURIĆ ANTONIJA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</si>
  <si>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112-04/23-01/35</t>
  </si>
  <si>
    <t>56</t>
  </si>
  <si>
    <t>57</t>
  </si>
  <si>
    <t>58</t>
  </si>
  <si>
    <t>59</t>
  </si>
  <si>
    <t>60</t>
  </si>
  <si>
    <t>U-63/23</t>
  </si>
  <si>
    <t>1xobjava UG 26.01.2023.  ažur.EOJN 2x18.08.2023.</t>
  </si>
  <si>
    <t>za 23: ažur.EOJN x18.08.2023.</t>
  </si>
  <si>
    <t>1xobjava UG 27.01.2023.   ažur.EOJN 2x18.08.2023.</t>
  </si>
  <si>
    <t>1xobjava UG 08.02.2023.    ažur.EOJN 2x18.08.2023.</t>
  </si>
  <si>
    <r>
      <t xml:space="preserve">od 01.01. do 28.02.2023. 271,87 x2= 543,74 plus PDV = 679,68                                          od 01.03.do 31.12.2023. 510,77x10=5.107,70 + PDV 1.,276,93 = 6.384,63                  </t>
    </r>
    <r>
      <rPr>
        <b/>
        <sz val="8"/>
        <color theme="1"/>
        <rFont val="Arial Narrow"/>
        <family val="2"/>
        <charset val="238"/>
      </rPr>
      <t>ažur.EOJN 1x18.08.2023.</t>
    </r>
  </si>
  <si>
    <t>1xobjava UG 08.02.2023.   ažur.EOJN 2x18.08.2023.</t>
  </si>
  <si>
    <t>ažur.EOJN 1x18.08.2023.</t>
  </si>
  <si>
    <t>1xobjava UG 13.03.2023.    ažur.EOJN 2x18.08.2023.</t>
  </si>
  <si>
    <r>
      <t xml:space="preserve">od 06.03.2023. do isteka ugovora - min. 90 dana; </t>
    </r>
    <r>
      <rPr>
        <b/>
        <sz val="8"/>
        <color rgb="FFFF0000"/>
        <rFont val="Arial Narrow"/>
        <family val="2"/>
        <charset val="238"/>
      </rPr>
      <t>UG u cjelosti plaćen 11.05.2023. i zatvoren</t>
    </r>
  </si>
  <si>
    <t>1xobjava UG 04.04.2023.   ažur.EOJN 2x18.08.2023.</t>
  </si>
  <si>
    <t>1xobjava UG 14.08.2023. i zatvoren, isplaćen u cjelosti 08.08.2023.   ažur.EOJN 2x18.08.2023.</t>
  </si>
  <si>
    <r>
      <t xml:space="preserve">od 09.06.2023. do 31.07.2023. </t>
    </r>
    <r>
      <rPr>
        <b/>
        <sz val="8"/>
        <color rgb="FFFF0000"/>
        <rFont val="Arial Narrow"/>
        <family val="2"/>
        <charset val="238"/>
      </rPr>
      <t>isplaćen u cjelosti 08.08.2023. i zatvoren</t>
    </r>
  </si>
  <si>
    <r>
      <t xml:space="preserve">MINTAS MISLAV       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</si>
  <si>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28.08.2023.</t>
  </si>
  <si>
    <t>112-04/23-01/39</t>
  </si>
  <si>
    <t>autorski honorar           (ug. o autorskom djelu)</t>
  </si>
  <si>
    <r>
      <t xml:space="preserve">autorski honorar                                                TWN LP CRNA GORA poslovi u završnoj fazi TWL projekta i izrada </t>
    </r>
    <r>
      <rPr>
        <i/>
        <sz val="8"/>
        <color theme="1"/>
        <rFont val="Arial Narrow"/>
        <family val="2"/>
        <charset val="238"/>
      </rPr>
      <t>check</t>
    </r>
    <r>
      <rPr>
        <sz val="8"/>
        <color theme="1"/>
        <rFont val="Arial Narrow"/>
        <family val="2"/>
        <charset val="238"/>
      </rPr>
      <t xml:space="preserve"> listi</t>
    </r>
  </si>
  <si>
    <t>700,00 eur BRUTO     porez, prirez, doprinosi</t>
  </si>
  <si>
    <t>UG traje od 28.08.2023. do završetka Projekta</t>
  </si>
  <si>
    <r>
      <t xml:space="preserve">PINEZIĆ SANDRA      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</si>
  <si>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U-64/23</t>
  </si>
  <si>
    <t>autorski honorar            (ug. o autorskom djelu)</t>
  </si>
  <si>
    <r>
      <t xml:space="preserve">SMOLIĆ DARIA      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</si>
  <si>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U-65/23</t>
  </si>
  <si>
    <r>
      <t xml:space="preserve">ŠTELCER IVONE                                </t>
    </r>
    <r>
      <rPr>
        <b/>
        <sz val="8"/>
        <color rgb="FFCC00FF"/>
        <rFont val="Arial Narrow"/>
        <family val="2"/>
        <charset val="238"/>
      </rPr>
      <t>/ne objavljuje se u EOJN/</t>
    </r>
  </si>
  <si>
    <t>U-66/23</t>
  </si>
  <si>
    <t>350,00 eur BRUTO     porez, prirez, doprinosi</t>
  </si>
  <si>
    <t>61</t>
  </si>
  <si>
    <t>62</t>
  </si>
  <si>
    <t>63</t>
  </si>
  <si>
    <t>64</t>
  </si>
  <si>
    <t>65</t>
  </si>
  <si>
    <t xml:space="preserve">CROATIA POLIKLINIKA, Zagreb </t>
  </si>
  <si>
    <t>U-67/23</t>
  </si>
  <si>
    <t>28.09.2023.</t>
  </si>
  <si>
    <t>406-02/23-01/07</t>
  </si>
  <si>
    <t>67-2023</t>
  </si>
  <si>
    <r>
      <t xml:space="preserve">COLNAGO SANJA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</si>
  <si>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U-68/23</t>
  </si>
  <si>
    <t>13.10.2023.</t>
  </si>
  <si>
    <t>autorski honorar         (ug.o djelu)</t>
  </si>
  <si>
    <r>
      <t xml:space="preserve">ug. o djelu                                               TWN LP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 xml:space="preserve">poslovi u vezi programa staža - </t>
    </r>
    <r>
      <rPr>
        <b/>
        <sz val="8"/>
        <rFont val="Arial Narrow"/>
        <family val="2"/>
        <charset val="238"/>
      </rPr>
      <t>internship</t>
    </r>
  </si>
  <si>
    <t>66</t>
  </si>
  <si>
    <r>
      <t xml:space="preserve">MANDAC MARINA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</si>
  <si>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U-69/23</t>
  </si>
  <si>
    <t>UG traje od 13.10.2023. do završetka ugovornih obveza (od 23.10.2023. do 10.11.2023.)</t>
  </si>
  <si>
    <t>67</t>
  </si>
  <si>
    <t>68</t>
  </si>
  <si>
    <r>
      <t xml:space="preserve">MMINTAS MISLAV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</si>
  <si>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U-70/23</t>
  </si>
  <si>
    <t>69</t>
  </si>
  <si>
    <r>
      <t xml:space="preserve">PRELČEC BORIS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</si>
  <si>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U-71/23</t>
  </si>
  <si>
    <t>70</t>
  </si>
  <si>
    <r>
      <t xml:space="preserve">ZAKANJI GORAN 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</si>
  <si>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U-72/23</t>
  </si>
  <si>
    <t>16.10.2023.</t>
  </si>
  <si>
    <r>
      <t xml:space="preserve">autorski honorar                                                TWN LP, GRANT CONTRACT </t>
    </r>
    <r>
      <rPr>
        <b/>
        <sz val="8"/>
        <color rgb="FF006C00"/>
        <rFont val="Arial Narrow"/>
        <family val="2"/>
        <charset val="238"/>
      </rPr>
      <t>TURSKA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poslovi Kratkoroč.stručnjaka</t>
    </r>
  </si>
  <si>
    <t>plus PerDiem dnevnice 171,00 eur po noćenju; UG traje od 16.10.2023. do završetka Projekta</t>
  </si>
  <si>
    <t>71</t>
  </si>
  <si>
    <t>U-73/23</t>
  </si>
  <si>
    <t>120-04/23-01/40</t>
  </si>
  <si>
    <t>od 13.10.2023. do izvršenja usluge</t>
  </si>
  <si>
    <t>20.11.2023.</t>
  </si>
  <si>
    <r>
      <t xml:space="preserve">SMOLIĆ DARIA 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</si>
  <si>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U-74/23</t>
  </si>
  <si>
    <t>plus PerDiem dnevnice 171,00 eur po noćenju; UG traje od 20.11.2023. do završetka Projekta</t>
  </si>
  <si>
    <r>
      <t xml:space="preserve">GRIBL ŽELJKO                         </t>
    </r>
    <r>
      <rPr>
        <b/>
        <sz val="8"/>
        <color rgb="FFCC00FF"/>
        <rFont val="Arial Narrow"/>
        <family val="2"/>
        <charset val="238"/>
      </rPr>
      <t>/ne objavljuje se u EOJN, TURSKA/</t>
    </r>
  </si>
  <si>
    <t>U-75/23</t>
  </si>
  <si>
    <t>72</t>
  </si>
  <si>
    <t>73</t>
  </si>
  <si>
    <t>U-76/23</t>
  </si>
  <si>
    <t>19.12.2023.</t>
  </si>
  <si>
    <t>120-04/2301/40</t>
  </si>
  <si>
    <t>od 19.12.2023. do izvršenja usluge</t>
  </si>
  <si>
    <t>74</t>
  </si>
  <si>
    <t>od 28.09.2023. do 31.12.2023. 1x obj. 28.12.2023.(tada se zatvara, kad sve bude plaćeno)</t>
  </si>
  <si>
    <t>75</t>
  </si>
  <si>
    <t>U-77/23</t>
  </si>
  <si>
    <t>28.11.2023.</t>
  </si>
  <si>
    <t>121-02/24-01/01</t>
  </si>
  <si>
    <t>350/24-1</t>
  </si>
  <si>
    <t>12 mjeseci, od 01.12.2023. do 30.11.2024.   *napomena: ukupan iznos ugovora podložan je promjenama, ako se cijena godišnje karte u međuvremenu promijeni</t>
  </si>
  <si>
    <r>
      <t xml:space="preserve">Elektroprojekt d.o.o. </t>
    </r>
    <r>
      <rPr>
        <b/>
        <sz val="10"/>
        <color rgb="FFFF0000"/>
        <rFont val="Arial Narrow"/>
        <family val="2"/>
        <charset val="238"/>
      </rPr>
      <t>NAJAM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PP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8"/>
        <color rgb="FFCC00FF"/>
        <rFont val="Arial Narrow"/>
        <family val="2"/>
        <charset val="238"/>
      </rPr>
      <t>/ne objavljuje se u EOJN/</t>
    </r>
  </si>
  <si>
    <r>
      <t xml:space="preserve">Blink d.o.o. </t>
    </r>
    <r>
      <rPr>
        <b/>
        <sz val="10"/>
        <color rgb="FFFF0000"/>
        <rFont val="Arial Narrow"/>
        <family val="2"/>
        <charset val="238"/>
      </rPr>
      <t>CLOUD</t>
    </r>
  </si>
  <si>
    <r>
      <t xml:space="preserve">SPORAZUM  od 02.04.2022. do 31.03.2023., </t>
    </r>
    <r>
      <rPr>
        <b/>
        <sz val="9"/>
        <color rgb="FF9900CC"/>
        <rFont val="Arial Narrow"/>
        <family val="2"/>
        <charset val="238"/>
      </rPr>
      <t>ZAKLJUČEN</t>
    </r>
    <r>
      <rPr>
        <b/>
        <sz val="9"/>
        <rFont val="Arial Narrow"/>
        <family val="2"/>
        <charset val="238"/>
      </rPr>
      <t>, vrijedi do sklapanja novog Sporazuma 30.06.2023., jer je novi sklopljen 01.07.2023.</t>
    </r>
  </si>
  <si>
    <r>
      <t xml:space="preserve">NAZOR DAMIR </t>
    </r>
    <r>
      <rPr>
        <b/>
        <sz val="8"/>
        <color rgb="FFCC00FF"/>
        <rFont val="Arial Narrow"/>
        <family val="2"/>
        <charset val="238"/>
      </rPr>
      <t>/ne objavljuje se u EOJN/</t>
    </r>
    <r>
      <rPr>
        <sz val="10"/>
        <color rgb="FFFF0000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12/23</t>
    </r>
  </si>
  <si>
    <r>
      <t xml:space="preserve">NAZOR DAMIR </t>
    </r>
    <r>
      <rPr>
        <b/>
        <sz val="8"/>
        <color rgb="FFCC00FF"/>
        <rFont val="Arial Narrow"/>
        <family val="2"/>
        <charset val="238"/>
      </rPr>
      <t>/ne objavljuje se u EOJN/</t>
    </r>
    <r>
      <rPr>
        <b/>
        <sz val="10"/>
        <color theme="1"/>
        <rFont val="Arial Narrow"/>
        <family val="2"/>
        <charset val="238"/>
      </rPr>
      <t xml:space="preserve">  </t>
    </r>
    <r>
      <rPr>
        <b/>
        <sz val="10"/>
        <color rgb="FFFF0000"/>
        <rFont val="Arial Narrow"/>
        <family val="2"/>
        <charset val="238"/>
      </rPr>
      <t>10/23</t>
    </r>
  </si>
  <si>
    <t>UG traje dok za poslovima navedenim u Ugovoru traje potreba (200,00)</t>
  </si>
  <si>
    <t>UKUPNO PLAĆENO 2023 TWL UG, POJEDINAČNO</t>
  </si>
  <si>
    <r>
      <t xml:space="preserve">INA d.d.                  </t>
    </r>
    <r>
      <rPr>
        <b/>
        <sz val="10"/>
        <color rgb="FF9900CC"/>
        <rFont val="Arial Narrow"/>
        <family val="2"/>
        <charset val="238"/>
      </rPr>
      <t>grupa 2: VK, ĐA, SB, ŠI, Kaštela</t>
    </r>
  </si>
  <si>
    <r>
      <t xml:space="preserve">INA d.d.                 </t>
    </r>
    <r>
      <rPr>
        <b/>
        <sz val="10"/>
        <color rgb="FF9900CC"/>
        <rFont val="Arial Narrow"/>
        <family val="2"/>
        <charset val="238"/>
      </rPr>
      <t xml:space="preserve"> grupa 3: OSTALI </t>
    </r>
    <r>
      <rPr>
        <sz val="9"/>
        <color rgb="FF9900CC"/>
        <rFont val="Arial Narrow"/>
        <family val="2"/>
        <charset val="238"/>
      </rPr>
      <t>(osim: VK, ĐA, SB, ŠI, Kaštela - INA grupa 2 i ZG, OS, VŽ, ZD, RI - Petrol)</t>
    </r>
  </si>
  <si>
    <t xml:space="preserve">UGOVORI I SPORAZUMI </t>
  </si>
  <si>
    <t>UKUPNO 2023</t>
  </si>
  <si>
    <t xml:space="preserve">TWL PROJEKTI </t>
  </si>
  <si>
    <t>PLAĆEN 2024.</t>
  </si>
  <si>
    <r>
      <t xml:space="preserve">UKUPNO PLAĆENO 2023 </t>
    </r>
    <r>
      <rPr>
        <b/>
        <sz val="9"/>
        <color rgb="FFFF0000"/>
        <rFont val="Arial Narrow"/>
        <family val="2"/>
        <charset val="238"/>
      </rPr>
      <t xml:space="preserve">REDOVNI UG I SPORAZUMI </t>
    </r>
    <r>
      <rPr>
        <b/>
        <sz val="9"/>
        <color theme="1"/>
        <rFont val="Arial Narrow"/>
        <family val="2"/>
        <charset val="238"/>
      </rPr>
      <t>+UKUP. TWL UG</t>
    </r>
  </si>
  <si>
    <t>SVEUKUPNO UG 2023</t>
  </si>
  <si>
    <t>76</t>
  </si>
  <si>
    <t>77</t>
  </si>
  <si>
    <t>U-78/23</t>
  </si>
  <si>
    <r>
      <t xml:space="preserve">stranci: DERMOT BYRNE   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</si>
  <si>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10.03.2023.</t>
  </si>
  <si>
    <t>MN 20 IPA FI 0222 TWL</t>
  </si>
  <si>
    <t>strani ugovor</t>
  </si>
  <si>
    <r>
      <t>strani ugovor                                                       TWN LP CRNA GORA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poslovi kratkoroč.stručnjaka</t>
    </r>
  </si>
  <si>
    <t>plus PerDiem dnevnice 158,00 eur po noćenju; UG traje od početka rada stručnjaka do završetka Projekta, prema potrebama Projekta</t>
  </si>
  <si>
    <t>U-79/23</t>
  </si>
  <si>
    <r>
      <t xml:space="preserve">stranci: PAUL HERRON   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</si>
  <si>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13.03.2023.</t>
  </si>
  <si>
    <t>U-80/23</t>
  </si>
  <si>
    <t>17.04.2023.</t>
  </si>
  <si>
    <t>U-81/23</t>
  </si>
  <si>
    <r>
      <t xml:space="preserve">stranci: BALAZS DENCSO  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</si>
  <si>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2023.</t>
  </si>
  <si>
    <t>78</t>
  </si>
  <si>
    <t>79</t>
  </si>
  <si>
    <t>80</t>
  </si>
  <si>
    <t>U-82/23</t>
  </si>
  <si>
    <r>
      <rPr>
        <b/>
        <sz val="9"/>
        <color theme="1"/>
        <rFont val="Arial Narrow"/>
        <family val="2"/>
        <charset val="238"/>
      </rPr>
      <t>stranci Švedska: DORIS ELISABETH OBERG, MARIJANA CARLSTEN, HAKAN KARLSSON</t>
    </r>
    <r>
      <rPr>
        <b/>
        <sz val="10"/>
        <color theme="1"/>
        <rFont val="Arial Narrow"/>
        <family val="2"/>
        <charset val="238"/>
      </rPr>
      <t xml:space="preserve">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</si>
  <si>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10.04.2023.</t>
  </si>
  <si>
    <r>
      <t>strani ugovor                                                       TWN LP CRNA GORA</t>
    </r>
    <r>
      <rPr>
        <sz val="8"/>
        <color rgb="FF00B05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odgovornosti i zadatci kratkoroč.stručnjaka</t>
    </r>
  </si>
  <si>
    <r>
      <t xml:space="preserve">stranci: REVAI BALAZS FERENC                        </t>
    </r>
    <r>
      <rPr>
        <b/>
        <sz val="8"/>
        <color rgb="FFCC00FF"/>
        <rFont val="Arial Narrow"/>
        <family val="2"/>
        <charset val="238"/>
      </rPr>
      <t>/ne objavljuje se u EOJN, CRNA GORA/</t>
    </r>
  </si>
  <si>
    <t>plus PerDiem dnevnice po potrebi; UG traje od početka rada stručnjaka do završetka Projekta, prema potrebama Projekta, ISPLATA 2.698,00 x 3 = 8.094,00</t>
  </si>
  <si>
    <r>
      <t xml:space="preserve">Span d.o.o.  </t>
    </r>
    <r>
      <rPr>
        <b/>
        <sz val="8"/>
        <color rgb="FFFF0000"/>
        <rFont val="Arial Narrow"/>
        <family val="2"/>
        <charset val="238"/>
      </rPr>
      <t xml:space="preserve">*UGOVOR U OKVIRU OKVIRNOG SPORAZUMA od 23.05.2023. PLAĆEN I ZATVOREN: </t>
    </r>
    <r>
      <rPr>
        <b/>
        <sz val="9"/>
        <color theme="1"/>
        <rFont val="Arial Narrow"/>
        <family val="2"/>
        <charset val="238"/>
      </rPr>
      <t>04.08.2023.</t>
    </r>
  </si>
  <si>
    <r>
      <t xml:space="preserve">od 01.07.2023. do 30.06.2024. </t>
    </r>
    <r>
      <rPr>
        <b/>
        <sz val="8"/>
        <color rgb="FFFF0000"/>
        <rFont val="Arial Narrow"/>
        <family val="2"/>
        <charset val="238"/>
      </rPr>
      <t>UGOVOR U OKVIRU OKVIRNOG SPORAZUMA od 23.05.2023. PLAĆEN I ZATVOREN:</t>
    </r>
    <r>
      <rPr>
        <sz val="8"/>
        <color theme="1"/>
        <rFont val="Arial Narrow"/>
        <family val="2"/>
        <charset val="238"/>
      </rPr>
      <t xml:space="preserve"> 04.08.2023.             vrijedi do 06/2024.</t>
    </r>
  </si>
  <si>
    <t>od 15.03.2023. do 31.12.2023.          8 mjeseci i 15 dana</t>
  </si>
  <si>
    <t>21.02.2024.</t>
  </si>
  <si>
    <t>Internet usluge - Biz Internet Pro  (korporat.komunikac.mreža)                                CPV  64210000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</si>
</sst>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[$€-1]_-;\-* #,##0.00\ [$€-1]_-;_-* &quot;-&quot;??\ [$€-1]_-;_-@_-"/>
    <numFmt numFmtId="166" formatCode="#,##0.00\ [$€-1]"/>
  </numFmts>
  <fonts count="41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0"/>
      <color rgb="FFCC00FF"/>
      <name val="Arial Narrow"/>
      <family val="2"/>
      <charset val="238"/>
    </font>
    <font>
      <b/>
      <sz val="9"/>
      <color rgb="FFCC00FF"/>
      <name val="Arial Narrow"/>
      <family val="2"/>
      <charset val="238"/>
    </font>
    <font>
      <sz val="10"/>
      <name val="Arial Narrow"/>
      <family val="2"/>
      <charset val="238"/>
    </font>
    <font>
      <b/>
      <sz val="8"/>
      <color rgb="FFCC00FF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7"/>
      <color rgb="FF047E35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theme="3" tint="-0.249977111117893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B050"/>
      <name val="Arial Narrow"/>
      <family val="2"/>
      <charset val="238"/>
    </font>
    <font>
      <b/>
      <sz val="8"/>
      <color rgb="FF006C00"/>
      <name val="Arial Narrow"/>
      <family val="2"/>
      <charset val="238"/>
    </font>
    <font>
      <b/>
      <sz val="9"/>
      <color rgb="FF9900CC"/>
      <name val="Arial Narrow"/>
      <family val="2"/>
      <charset val="238"/>
    </font>
    <font>
      <b/>
      <sz val="10"/>
      <color rgb="FF9900CC"/>
      <name val="Arial Narrow"/>
      <family val="2"/>
      <charset val="238"/>
    </font>
    <font>
      <sz val="9"/>
      <color rgb="FF9900CC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color theme="0" tint="-0.34998626667073579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97BA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BFFD7"/>
        <bgColor indexed="64"/>
      </patternFill>
    </fill>
    <fill>
      <patternFill patternType="solid">
        <fgColor rgb="FFE5FFF4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CDFFE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49" fontId="2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/>
    </xf>
    <xf numFmtId="4" fontId="3" fillId="8" borderId="1" xfId="0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 wrapText="1"/>
    </xf>
    <xf numFmtId="0" fontId="20" fillId="0" borderId="0" xfId="0" applyFont="1"/>
    <xf numFmtId="0" fontId="10" fillId="0" borderId="0" xfId="0" applyFont="1"/>
    <xf numFmtId="0" fontId="21" fillId="0" borderId="2" xfId="0" applyFont="1" applyBorder="1" applyAlignment="1">
      <alignment horizontal="center" wrapText="1"/>
    </xf>
    <xf numFmtId="4" fontId="10" fillId="8" borderId="1" xfId="0" applyNumberFormat="1" applyFont="1" applyFill="1" applyBorder="1" applyAlignment="1">
      <alignment wrapText="1"/>
    </xf>
    <xf numFmtId="0" fontId="26" fillId="2" borderId="0" xfId="0" applyFont="1" applyFill="1"/>
    <xf numFmtId="0" fontId="22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6" fontId="16" fillId="0" borderId="1" xfId="0" applyNumberFormat="1" applyFont="1" applyBorder="1" applyAlignment="1">
      <alignment horizontal="right"/>
    </xf>
    <xf numFmtId="49" fontId="5" fillId="3" borderId="1" xfId="0" applyNumberFormat="1" applyFont="1" applyFill="1" applyBorder="1" applyAlignment="1">
      <alignment horizontal="left"/>
    </xf>
    <xf numFmtId="0" fontId="21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8" fillId="0" borderId="0" xfId="0" applyFont="1"/>
    <xf numFmtId="4" fontId="30" fillId="9" borderId="6" xfId="0" applyNumberFormat="1" applyFont="1" applyFill="1" applyBorder="1"/>
    <xf numFmtId="4" fontId="3" fillId="9" borderId="6" xfId="0" applyNumberFormat="1" applyFont="1" applyFill="1" applyBorder="1"/>
    <xf numFmtId="4" fontId="29" fillId="9" borderId="6" xfId="0" applyNumberFormat="1" applyFont="1" applyFill="1" applyBorder="1"/>
    <xf numFmtId="14" fontId="37" fillId="0" borderId="0" xfId="0" applyNumberFormat="1" applyFont="1"/>
    <xf numFmtId="0" fontId="10" fillId="8" borderId="1" xfId="0" applyFont="1" applyFill="1" applyBorder="1" applyAlignment="1">
      <alignment horizontal="left" wrapText="1"/>
    </xf>
    <xf numFmtId="0" fontId="21" fillId="8" borderId="2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horizontal="center"/>
    </xf>
    <xf numFmtId="0" fontId="0" fillId="11" borderId="4" xfId="0" applyFill="1" applyBorder="1"/>
    <xf numFmtId="0" fontId="0" fillId="11" borderId="1" xfId="0" applyFill="1" applyBorder="1"/>
    <xf numFmtId="0" fontId="2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wrapText="1"/>
    </xf>
    <xf numFmtId="4" fontId="10" fillId="11" borderId="1" xfId="0" applyNumberFormat="1" applyFont="1" applyFill="1" applyBorder="1" applyAlignment="1">
      <alignment wrapText="1"/>
    </xf>
    <xf numFmtId="4" fontId="8" fillId="11" borderId="1" xfId="0" applyNumberFormat="1" applyFont="1" applyFill="1" applyBorder="1" applyAlignment="1">
      <alignment horizontal="right"/>
    </xf>
    <xf numFmtId="4" fontId="3" fillId="11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>
      <alignment horizontal="right"/>
    </xf>
    <xf numFmtId="0" fontId="21" fillId="11" borderId="2" xfId="0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left"/>
    </xf>
    <xf numFmtId="0" fontId="10" fillId="11" borderId="1" xfId="0" applyFont="1" applyFill="1" applyBorder="1" applyAlignment="1">
      <alignment wrapText="1"/>
    </xf>
    <xf numFmtId="4" fontId="28" fillId="0" borderId="7" xfId="0" applyNumberFormat="1" applyFont="1" applyBorder="1"/>
    <xf numFmtId="0" fontId="28" fillId="0" borderId="7" xfId="0" applyFont="1" applyBorder="1"/>
    <xf numFmtId="0" fontId="28" fillId="8" borderId="3" xfId="0" applyFont="1" applyFill="1" applyBorder="1" applyAlignment="1">
      <alignment horizontal="right"/>
    </xf>
    <xf numFmtId="4" fontId="28" fillId="0" borderId="7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" fontId="28" fillId="3" borderId="1" xfId="0" applyNumberFormat="1" applyFont="1" applyFill="1" applyBorder="1" applyAlignment="1">
      <alignment horizontal="right"/>
    </xf>
    <xf numFmtId="4" fontId="28" fillId="10" borderId="1" xfId="0" applyNumberFormat="1" applyFont="1" applyFill="1" applyBorder="1" applyAlignment="1">
      <alignment horizontal="right"/>
    </xf>
    <xf numFmtId="4" fontId="28" fillId="8" borderId="1" xfId="0" applyNumberFormat="1" applyFont="1" applyFill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9" fontId="2" fillId="13" borderId="1" xfId="0" applyNumberFormat="1" applyFont="1" applyFill="1" applyBorder="1" applyAlignment="1">
      <alignment horizontal="center"/>
    </xf>
    <xf numFmtId="0" fontId="3" fillId="13" borderId="1" xfId="0" applyFont="1" applyFill="1" applyBorder="1"/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wrapText="1"/>
    </xf>
    <xf numFmtId="4" fontId="8" fillId="13" borderId="1" xfId="0" applyNumberFormat="1" applyFont="1" applyFill="1" applyBorder="1" applyAlignment="1">
      <alignment horizontal="right"/>
    </xf>
    <xf numFmtId="4" fontId="3" fillId="13" borderId="1" xfId="0" applyNumberFormat="1" applyFont="1" applyFill="1" applyBorder="1" applyAlignment="1">
      <alignment horizontal="right"/>
    </xf>
    <xf numFmtId="4" fontId="7" fillId="13" borderId="1" xfId="0" applyNumberFormat="1" applyFont="1" applyFill="1" applyBorder="1" applyAlignment="1">
      <alignment horizontal="right"/>
    </xf>
    <xf numFmtId="0" fontId="21" fillId="13" borderId="2" xfId="0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left"/>
    </xf>
    <xf numFmtId="4" fontId="28" fillId="13" borderId="1" xfId="0" applyNumberFormat="1" applyFont="1" applyFill="1" applyBorder="1" applyAlignment="1">
      <alignment horizontal="right"/>
    </xf>
    <xf numFmtId="49" fontId="2" fillId="15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wrapText="1"/>
    </xf>
    <xf numFmtId="0" fontId="3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wrapText="1"/>
    </xf>
    <xf numFmtId="4" fontId="8" fillId="15" borderId="1" xfId="0" applyNumberFormat="1" applyFont="1" applyFill="1" applyBorder="1" applyAlignment="1">
      <alignment horizontal="right"/>
    </xf>
    <xf numFmtId="4" fontId="10" fillId="15" borderId="1" xfId="0" applyNumberFormat="1" applyFont="1" applyFill="1" applyBorder="1" applyAlignment="1">
      <alignment wrapText="1"/>
    </xf>
    <xf numFmtId="4" fontId="7" fillId="15" borderId="1" xfId="0" applyNumberFormat="1" applyFont="1" applyFill="1" applyBorder="1" applyAlignment="1">
      <alignment horizontal="right"/>
    </xf>
    <xf numFmtId="4" fontId="38" fillId="15" borderId="1" xfId="0" applyNumberFormat="1" applyFont="1" applyFill="1" applyBorder="1"/>
    <xf numFmtId="14" fontId="2" fillId="15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vertical="center" wrapText="1"/>
    </xf>
    <xf numFmtId="0" fontId="5" fillId="15" borderId="1" xfId="0" applyFont="1" applyFill="1" applyBorder="1" applyAlignment="1">
      <alignment horizontal="center" wrapText="1"/>
    </xf>
    <xf numFmtId="0" fontId="0" fillId="16" borderId="6" xfId="0" applyFill="1" applyBorder="1"/>
    <xf numFmtId="4" fontId="28" fillId="16" borderId="7" xfId="0" applyNumberFormat="1" applyFont="1" applyFill="1" applyBorder="1" applyAlignment="1">
      <alignment horizontal="right" wrapText="1"/>
    </xf>
    <xf numFmtId="4" fontId="39" fillId="15" borderId="1" xfId="0" applyNumberFormat="1" applyFont="1" applyFill="1" applyBorder="1" applyAlignment="1">
      <alignment horizontal="right"/>
    </xf>
    <xf numFmtId="4" fontId="28" fillId="15" borderId="1" xfId="0" applyNumberFormat="1" applyFont="1" applyFill="1" applyBorder="1" applyAlignment="1">
      <alignment horizontal="right"/>
    </xf>
    <xf numFmtId="4" fontId="37" fillId="14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4" fontId="18" fillId="15" borderId="1" xfId="0" applyNumberFormat="1" applyFont="1" applyFill="1" applyBorder="1"/>
    <xf numFmtId="0" fontId="37" fillId="12" borderId="1" xfId="0" applyFont="1" applyFill="1" applyBorder="1"/>
    <xf numFmtId="0" fontId="37" fillId="12" borderId="2" xfId="0" applyFont="1" applyFill="1" applyBorder="1"/>
    <xf numFmtId="0" fontId="37" fillId="12" borderId="4" xfId="0" applyFont="1" applyFill="1" applyBorder="1"/>
    <xf numFmtId="4" fontId="37" fillId="12" borderId="1" xfId="0" applyNumberFormat="1" applyFont="1" applyFill="1" applyBorder="1" applyAlignment="1">
      <alignment horizontal="right"/>
    </xf>
    <xf numFmtId="0" fontId="37" fillId="17" borderId="1" xfId="0" applyFont="1" applyFill="1" applyBorder="1"/>
    <xf numFmtId="0" fontId="37" fillId="17" borderId="2" xfId="0" applyFont="1" applyFill="1" applyBorder="1"/>
    <xf numFmtId="0" fontId="37" fillId="17" borderId="4" xfId="0" applyFont="1" applyFill="1" applyBorder="1"/>
    <xf numFmtId="0" fontId="26" fillId="2" borderId="1" xfId="0" applyFont="1" applyFill="1" applyBorder="1"/>
    <xf numFmtId="4" fontId="26" fillId="2" borderId="1" xfId="0" applyNumberFormat="1" applyFont="1" applyFill="1" applyBorder="1" applyAlignment="1">
      <alignment horizontal="right"/>
    </xf>
    <xf numFmtId="0" fontId="28" fillId="0" borderId="1" xfId="0" applyFont="1" applyBorder="1"/>
    <xf numFmtId="2" fontId="40" fillId="0" borderId="0" xfId="0" applyNumberFormat="1" applyFont="1"/>
    <xf numFmtId="0" fontId="40" fillId="0" borderId="0" xfId="0" applyFont="1"/>
    <xf numFmtId="0" fontId="2" fillId="15" borderId="1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9" borderId="0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3" fillId="11" borderId="5" xfId="0" applyFont="1" applyFill="1" applyBorder="1" applyAlignment="1">
      <alignment horizontal="center"/>
    </xf>
    <xf numFmtId="0" fontId="23" fillId="11" borderId="4" xfId="0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/>
    </xf>
    <xf numFmtId="49" fontId="4" fillId="10" borderId="5" xfId="0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FFD7"/>
      <color rgb="FFE5FFF4"/>
      <color rgb="FF0000FF"/>
      <color rgb="FFCDFFEB"/>
      <color rgb="FFFFFFC5"/>
      <color rgb="FFEBF7FF"/>
      <color rgb="FFCCECFF"/>
      <color rgb="FFF7FCFF"/>
      <color rgb="FFE1F4FF"/>
      <color rgb="FF97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8A5B-6BA4-41AB-B2E8-A30158FB3271}">
  <sheetPr>
    <tabColor rgb="FFFF3399"/>
    <pageSetUpPr fitToPage="1"/>
  </sheetPr>
  <dimension ref="A1:S100"/>
  <sheetViews>
    <sheetView tabSelected="1" zoomScale="88" zoomScaleNormal="88" workbookViewId="0">
      <selection activeCell="T13" sqref="T13"/>
    </sheetView>
  </sheetViews>
  <sheetFormatPr defaultRowHeight="14.4" x14ac:dyDescent="0.3"/>
  <cols>
    <col min="1" max="1" width="5.44140625" customWidth="1"/>
    <col min="2" max="2" width="18.109375" customWidth="1"/>
    <col min="3" max="3" width="11.109375" customWidth="1"/>
    <col min="4" max="4" width="11.6640625" customWidth="1"/>
    <col min="5" max="5" width="13.88671875" customWidth="1"/>
    <col min="6" max="6" width="12.33203125" customWidth="1"/>
    <col min="7" max="7" width="15.5546875" customWidth="1"/>
    <col min="8" max="8" width="26.33203125" customWidth="1"/>
    <col min="9" max="9" width="12.44140625" customWidth="1"/>
    <col min="10" max="10" width="12.6640625" customWidth="1"/>
    <col min="11" max="11" width="13.33203125" customWidth="1"/>
    <col min="12" max="12" width="11.33203125" customWidth="1"/>
    <col min="13" max="13" width="14" customWidth="1"/>
    <col min="14" max="14" width="19.44140625" customWidth="1"/>
    <col min="15" max="15" width="15.33203125" customWidth="1"/>
    <col min="16" max="16" width="12.44140625" customWidth="1"/>
    <col min="17" max="17" width="7.88671875" customWidth="1"/>
    <col min="19" max="19" width="4.6640625" customWidth="1"/>
  </cols>
  <sheetData>
    <row r="1" spans="1:16" x14ac:dyDescent="0.3">
      <c r="F1" s="41"/>
      <c r="N1" s="57"/>
      <c r="O1" s="57"/>
    </row>
    <row r="2" spans="1:16" ht="18" x14ac:dyDescent="0.35">
      <c r="A2" s="130" t="s">
        <v>100</v>
      </c>
      <c r="B2" s="130"/>
      <c r="C2" s="130"/>
      <c r="D2" s="130"/>
      <c r="E2" s="45" t="s">
        <v>106</v>
      </c>
      <c r="F2" s="42"/>
      <c r="O2" s="57" t="s">
        <v>533</v>
      </c>
    </row>
    <row r="3" spans="1:16" x14ac:dyDescent="0.3">
      <c r="A3" s="1"/>
      <c r="B3" s="1"/>
      <c r="F3" s="42"/>
    </row>
    <row r="4" spans="1:16" x14ac:dyDescent="0.3">
      <c r="F4" s="42"/>
    </row>
    <row r="5" spans="1:16" ht="63.6" customHeight="1" x14ac:dyDescent="0.3">
      <c r="A5" s="16" t="s">
        <v>0</v>
      </c>
      <c r="B5" s="17" t="s">
        <v>1</v>
      </c>
      <c r="C5" s="16" t="s">
        <v>65</v>
      </c>
      <c r="D5" s="17" t="s">
        <v>2</v>
      </c>
      <c r="E5" s="17" t="s">
        <v>3</v>
      </c>
      <c r="F5" s="17" t="s">
        <v>4</v>
      </c>
      <c r="G5" s="16" t="s">
        <v>8</v>
      </c>
      <c r="H5" s="17" t="s">
        <v>5</v>
      </c>
      <c r="I5" s="22" t="s">
        <v>6</v>
      </c>
      <c r="J5" s="23" t="s">
        <v>45</v>
      </c>
      <c r="K5" s="18" t="s">
        <v>17</v>
      </c>
      <c r="L5" s="16" t="s">
        <v>18</v>
      </c>
      <c r="M5" s="16" t="s">
        <v>179</v>
      </c>
      <c r="N5" s="25" t="s">
        <v>46</v>
      </c>
      <c r="O5" s="115" t="s">
        <v>502</v>
      </c>
      <c r="P5" s="101" t="s">
        <v>495</v>
      </c>
    </row>
    <row r="6" spans="1:16" ht="40.799999999999997" customHeight="1" x14ac:dyDescent="0.3">
      <c r="A6" s="4" t="s">
        <v>97</v>
      </c>
      <c r="B6" s="30" t="s">
        <v>489</v>
      </c>
      <c r="C6" s="29" t="s">
        <v>88</v>
      </c>
      <c r="D6" s="6" t="s">
        <v>89</v>
      </c>
      <c r="E6" s="5" t="s">
        <v>90</v>
      </c>
      <c r="F6" s="5" t="s">
        <v>91</v>
      </c>
      <c r="G6" s="10" t="s">
        <v>47</v>
      </c>
      <c r="H6" s="19" t="s">
        <v>32</v>
      </c>
      <c r="I6" s="48">
        <v>300262.95</v>
      </c>
      <c r="J6" s="15">
        <v>100087.65</v>
      </c>
      <c r="K6" s="49">
        <v>400350.6</v>
      </c>
      <c r="L6" s="131" t="s">
        <v>44</v>
      </c>
      <c r="M6" s="132"/>
      <c r="N6" s="26" t="s">
        <v>92</v>
      </c>
      <c r="O6" s="75">
        <v>166812.72</v>
      </c>
      <c r="P6" s="2"/>
    </row>
    <row r="7" spans="1:16" ht="34.200000000000003" customHeight="1" x14ac:dyDescent="0.3">
      <c r="A7" s="4" t="s">
        <v>10</v>
      </c>
      <c r="B7" s="30" t="s">
        <v>56</v>
      </c>
      <c r="C7" s="9" t="s">
        <v>95</v>
      </c>
      <c r="D7" s="5" t="s">
        <v>98</v>
      </c>
      <c r="E7" s="5" t="s">
        <v>101</v>
      </c>
      <c r="F7" s="5" t="s">
        <v>102</v>
      </c>
      <c r="G7" s="10" t="s">
        <v>47</v>
      </c>
      <c r="H7" s="19" t="s">
        <v>55</v>
      </c>
      <c r="I7" s="14"/>
      <c r="J7" s="12"/>
      <c r="K7" s="40">
        <f>SUM(I7:J7)</f>
        <v>0</v>
      </c>
      <c r="L7" s="131" t="s">
        <v>44</v>
      </c>
      <c r="M7" s="132"/>
      <c r="N7" s="26" t="s">
        <v>103</v>
      </c>
      <c r="O7" s="76">
        <v>646.69000000000005</v>
      </c>
      <c r="P7" s="2"/>
    </row>
    <row r="8" spans="1:16" ht="27" customHeight="1" x14ac:dyDescent="0.3">
      <c r="A8" s="4" t="s">
        <v>11</v>
      </c>
      <c r="B8" s="8" t="s">
        <v>9</v>
      </c>
      <c r="C8" s="9" t="s">
        <v>99</v>
      </c>
      <c r="D8" s="5" t="s">
        <v>96</v>
      </c>
      <c r="E8" s="5" t="s">
        <v>104</v>
      </c>
      <c r="F8" s="5" t="s">
        <v>105</v>
      </c>
      <c r="G8" s="10" t="s">
        <v>47</v>
      </c>
      <c r="H8" s="140" t="s">
        <v>150</v>
      </c>
      <c r="I8" s="13">
        <v>543.74</v>
      </c>
      <c r="J8" s="11">
        <v>135.94</v>
      </c>
      <c r="K8" s="24">
        <f>I8+J8</f>
        <v>679.68000000000006</v>
      </c>
      <c r="L8" s="43" t="s">
        <v>120</v>
      </c>
      <c r="M8" s="28" t="s">
        <v>108</v>
      </c>
      <c r="N8" s="135" t="s">
        <v>152</v>
      </c>
      <c r="O8" s="77"/>
      <c r="P8" s="2"/>
    </row>
    <row r="9" spans="1:16" ht="25.2" customHeight="1" x14ac:dyDescent="0.3">
      <c r="A9" s="138"/>
      <c r="B9" s="138"/>
      <c r="C9" s="138"/>
      <c r="D9" s="138"/>
      <c r="E9" s="138"/>
      <c r="F9" s="138"/>
      <c r="G9" s="138"/>
      <c r="H9" s="140"/>
      <c r="I9" s="13">
        <v>5107.7</v>
      </c>
      <c r="J9" s="11">
        <v>1276.93</v>
      </c>
      <c r="K9" s="24">
        <f>SUM(I9:J9)</f>
        <v>6384.63</v>
      </c>
      <c r="L9" s="142" t="s">
        <v>410</v>
      </c>
      <c r="M9" s="143"/>
      <c r="N9" s="136"/>
      <c r="O9" s="77"/>
      <c r="P9" s="2"/>
    </row>
    <row r="10" spans="1:16" ht="35.4" customHeight="1" x14ac:dyDescent="0.3">
      <c r="A10" s="139" t="s">
        <v>9</v>
      </c>
      <c r="B10" s="139"/>
      <c r="C10" s="139"/>
      <c r="D10" s="139"/>
      <c r="E10" s="139"/>
      <c r="F10" s="139"/>
      <c r="G10" s="141" t="s">
        <v>153</v>
      </c>
      <c r="H10" s="141"/>
      <c r="I10" s="54">
        <f>SUM(I8:I9)</f>
        <v>5651.44</v>
      </c>
      <c r="J10" s="55">
        <f>SUM(J8:J9)</f>
        <v>1412.8700000000001</v>
      </c>
      <c r="K10" s="56">
        <f>SUM(K8:K9)</f>
        <v>7064.31</v>
      </c>
      <c r="L10" s="144"/>
      <c r="M10" s="145"/>
      <c r="N10" s="136"/>
      <c r="O10" s="78">
        <v>6765.66</v>
      </c>
      <c r="P10" s="2"/>
    </row>
    <row r="11" spans="1:16" ht="48" customHeight="1" x14ac:dyDescent="0.3">
      <c r="A11" s="4" t="s">
        <v>12</v>
      </c>
      <c r="B11" s="8" t="s">
        <v>9</v>
      </c>
      <c r="C11" s="9" t="s">
        <v>110</v>
      </c>
      <c r="D11" s="5" t="s">
        <v>111</v>
      </c>
      <c r="E11" s="5" t="s">
        <v>112</v>
      </c>
      <c r="F11" s="5" t="s">
        <v>105</v>
      </c>
      <c r="G11" s="10" t="s">
        <v>47</v>
      </c>
      <c r="H11" s="19" t="s">
        <v>151</v>
      </c>
      <c r="I11" s="13">
        <v>4778.04</v>
      </c>
      <c r="J11" s="11">
        <v>1194.51</v>
      </c>
      <c r="K11" s="24">
        <f>I11+J11</f>
        <v>5972.55</v>
      </c>
      <c r="L11" s="43" t="s">
        <v>406</v>
      </c>
      <c r="M11" s="28" t="s">
        <v>114</v>
      </c>
      <c r="N11" s="26" t="s">
        <v>113</v>
      </c>
      <c r="O11" s="79">
        <v>5972.55</v>
      </c>
      <c r="P11" s="2"/>
    </row>
    <row r="12" spans="1:16" ht="38.4" customHeight="1" x14ac:dyDescent="0.3">
      <c r="A12" s="4" t="s">
        <v>13</v>
      </c>
      <c r="B12" s="30" t="s">
        <v>33</v>
      </c>
      <c r="C12" s="9" t="s">
        <v>40</v>
      </c>
      <c r="D12" s="5" t="s">
        <v>34</v>
      </c>
      <c r="E12" s="5" t="s">
        <v>35</v>
      </c>
      <c r="F12" s="5" t="s">
        <v>36</v>
      </c>
      <c r="G12" s="10" t="s">
        <v>47</v>
      </c>
      <c r="H12" s="19" t="s">
        <v>60</v>
      </c>
      <c r="I12" s="14" t="s">
        <v>50</v>
      </c>
      <c r="J12" s="12">
        <v>36369.89</v>
      </c>
      <c r="K12" s="12" t="s">
        <v>51</v>
      </c>
      <c r="L12" s="46" t="s">
        <v>407</v>
      </c>
      <c r="M12" s="47" t="s">
        <v>42</v>
      </c>
      <c r="N12" s="19" t="s">
        <v>49</v>
      </c>
      <c r="O12" s="79">
        <v>5230.8</v>
      </c>
      <c r="P12" s="2"/>
    </row>
    <row r="13" spans="1:16" ht="38.4" customHeight="1" x14ac:dyDescent="0.3">
      <c r="A13" s="4" t="s">
        <v>14</v>
      </c>
      <c r="B13" s="30" t="s">
        <v>37</v>
      </c>
      <c r="C13" s="9" t="s">
        <v>41</v>
      </c>
      <c r="D13" s="5" t="s">
        <v>38</v>
      </c>
      <c r="E13" s="5" t="s">
        <v>35</v>
      </c>
      <c r="F13" s="5" t="s">
        <v>39</v>
      </c>
      <c r="G13" s="10" t="s">
        <v>47</v>
      </c>
      <c r="H13" s="19" t="s">
        <v>71</v>
      </c>
      <c r="I13" s="14" t="s">
        <v>52</v>
      </c>
      <c r="J13" s="12">
        <v>47782.01</v>
      </c>
      <c r="K13" s="12" t="s">
        <v>53</v>
      </c>
      <c r="L13" s="46" t="s">
        <v>407</v>
      </c>
      <c r="M13" s="47" t="s">
        <v>43</v>
      </c>
      <c r="N13" s="19" t="s">
        <v>49</v>
      </c>
      <c r="O13" s="79">
        <v>6435.6</v>
      </c>
      <c r="P13" s="2"/>
    </row>
    <row r="14" spans="1:16" ht="52.8" customHeight="1" x14ac:dyDescent="0.3">
      <c r="A14" s="4" t="s">
        <v>15</v>
      </c>
      <c r="B14" s="8" t="s">
        <v>31</v>
      </c>
      <c r="C14" s="9" t="s">
        <v>115</v>
      </c>
      <c r="D14" s="5" t="s">
        <v>116</v>
      </c>
      <c r="E14" s="5" t="s">
        <v>117</v>
      </c>
      <c r="F14" s="5" t="s">
        <v>118</v>
      </c>
      <c r="G14" s="10" t="s">
        <v>47</v>
      </c>
      <c r="H14" s="19" t="s">
        <v>72</v>
      </c>
      <c r="I14" s="13">
        <v>21000</v>
      </c>
      <c r="J14" s="11">
        <v>5250</v>
      </c>
      <c r="K14" s="24">
        <f>SUM(I14:J14)</f>
        <v>26250</v>
      </c>
      <c r="L14" s="43" t="s">
        <v>408</v>
      </c>
      <c r="M14" s="50" t="s">
        <v>119</v>
      </c>
      <c r="N14" s="26" t="s">
        <v>107</v>
      </c>
      <c r="O14" s="79">
        <v>26219.25</v>
      </c>
      <c r="P14" s="2"/>
    </row>
    <row r="15" spans="1:16" ht="46.8" customHeight="1" x14ac:dyDescent="0.3">
      <c r="A15" s="4" t="s">
        <v>16</v>
      </c>
      <c r="B15" s="8" t="s">
        <v>30</v>
      </c>
      <c r="C15" s="9" t="s">
        <v>121</v>
      </c>
      <c r="D15" s="7" t="s">
        <v>122</v>
      </c>
      <c r="E15" s="5" t="s">
        <v>124</v>
      </c>
      <c r="F15" s="5" t="s">
        <v>125</v>
      </c>
      <c r="G15" s="10" t="s">
        <v>123</v>
      </c>
      <c r="H15" s="20" t="s">
        <v>534</v>
      </c>
      <c r="I15" s="13">
        <v>7378.44</v>
      </c>
      <c r="J15" s="11">
        <v>1844.61</v>
      </c>
      <c r="K15" s="24">
        <f>I15+J15</f>
        <v>9223.0499999999993</v>
      </c>
      <c r="L15" s="43" t="s">
        <v>409</v>
      </c>
      <c r="M15" s="50" t="s">
        <v>126</v>
      </c>
      <c r="N15" s="19" t="s">
        <v>127</v>
      </c>
      <c r="O15" s="79">
        <v>9222.16</v>
      </c>
      <c r="P15" s="2"/>
    </row>
    <row r="16" spans="1:16" ht="84.6" customHeight="1" x14ac:dyDescent="0.3">
      <c r="A16" s="4" t="s">
        <v>19</v>
      </c>
      <c r="B16" s="30" t="s">
        <v>234</v>
      </c>
      <c r="C16" s="9" t="s">
        <v>128</v>
      </c>
      <c r="D16" s="5" t="s">
        <v>129</v>
      </c>
      <c r="E16" s="5" t="s">
        <v>130</v>
      </c>
      <c r="F16" s="5" t="s">
        <v>84</v>
      </c>
      <c r="G16" s="52" t="s">
        <v>131</v>
      </c>
      <c r="H16" s="20" t="s">
        <v>132</v>
      </c>
      <c r="I16" s="14">
        <v>5375.27</v>
      </c>
      <c r="J16" s="12">
        <v>0</v>
      </c>
      <c r="K16" s="24">
        <f>I16+J16</f>
        <v>5375.27</v>
      </c>
      <c r="L16" s="131" t="s">
        <v>44</v>
      </c>
      <c r="M16" s="132"/>
      <c r="N16" s="26" t="s">
        <v>133</v>
      </c>
      <c r="O16" s="79">
        <v>5375.27</v>
      </c>
      <c r="P16" s="2"/>
    </row>
    <row r="17" spans="1:16" ht="45.6" customHeight="1" x14ac:dyDescent="0.3">
      <c r="A17" s="4" t="s">
        <v>20</v>
      </c>
      <c r="B17" s="30" t="s">
        <v>64</v>
      </c>
      <c r="C17" s="9" t="s">
        <v>134</v>
      </c>
      <c r="D17" s="5" t="s">
        <v>135</v>
      </c>
      <c r="E17" s="5" t="s">
        <v>136</v>
      </c>
      <c r="F17" s="5" t="s">
        <v>118</v>
      </c>
      <c r="G17" s="10" t="s">
        <v>47</v>
      </c>
      <c r="H17" s="19" t="s">
        <v>137</v>
      </c>
      <c r="I17" s="13">
        <v>7896</v>
      </c>
      <c r="J17" s="11">
        <v>1974</v>
      </c>
      <c r="K17" s="24">
        <f>I17+J17</f>
        <v>9870</v>
      </c>
      <c r="L17" s="43" t="s">
        <v>411</v>
      </c>
      <c r="M17" s="50" t="s">
        <v>138</v>
      </c>
      <c r="N17" s="19" t="s">
        <v>107</v>
      </c>
      <c r="O17" s="79">
        <v>9860.1</v>
      </c>
      <c r="P17" s="2"/>
    </row>
    <row r="18" spans="1:16" ht="48" customHeight="1" x14ac:dyDescent="0.3">
      <c r="A18" s="4" t="s">
        <v>21</v>
      </c>
      <c r="B18" s="30" t="s">
        <v>57</v>
      </c>
      <c r="C18" s="9" t="s">
        <v>139</v>
      </c>
      <c r="D18" s="5" t="s">
        <v>135</v>
      </c>
      <c r="E18" s="5" t="s">
        <v>140</v>
      </c>
      <c r="F18" s="5" t="s">
        <v>118</v>
      </c>
      <c r="G18" s="10" t="s">
        <v>47</v>
      </c>
      <c r="H18" s="19" t="s">
        <v>141</v>
      </c>
      <c r="I18" s="13">
        <v>8520</v>
      </c>
      <c r="J18" s="11">
        <v>2130</v>
      </c>
      <c r="K18" s="24">
        <f>I18+J18</f>
        <v>10650</v>
      </c>
      <c r="L18" s="43" t="s">
        <v>409</v>
      </c>
      <c r="M18" s="50" t="s">
        <v>146</v>
      </c>
      <c r="N18" s="19" t="s">
        <v>142</v>
      </c>
      <c r="O18" s="79">
        <v>10658.38</v>
      </c>
      <c r="P18" s="2"/>
    </row>
    <row r="19" spans="1:16" ht="46.8" customHeight="1" x14ac:dyDescent="0.3">
      <c r="A19" s="4" t="s">
        <v>22</v>
      </c>
      <c r="B19" s="30" t="s">
        <v>58</v>
      </c>
      <c r="C19" s="9" t="s">
        <v>143</v>
      </c>
      <c r="D19" s="5" t="s">
        <v>148</v>
      </c>
      <c r="E19" s="5" t="s">
        <v>144</v>
      </c>
      <c r="F19" s="5" t="s">
        <v>145</v>
      </c>
      <c r="G19" s="10" t="s">
        <v>47</v>
      </c>
      <c r="H19" s="19" t="s">
        <v>61</v>
      </c>
      <c r="I19" s="13">
        <v>3981.6</v>
      </c>
      <c r="J19" s="11">
        <v>995.4</v>
      </c>
      <c r="K19" s="24">
        <f>I19+J19</f>
        <v>4977</v>
      </c>
      <c r="L19" s="43" t="s">
        <v>409</v>
      </c>
      <c r="M19" s="50" t="s">
        <v>147</v>
      </c>
      <c r="N19" s="19" t="s">
        <v>149</v>
      </c>
      <c r="O19" s="79">
        <v>0</v>
      </c>
      <c r="P19" s="2"/>
    </row>
    <row r="20" spans="1:16" ht="44.4" customHeight="1" x14ac:dyDescent="0.3">
      <c r="A20" s="4" t="s">
        <v>23</v>
      </c>
      <c r="B20" s="30" t="s">
        <v>155</v>
      </c>
      <c r="C20" s="9" t="s">
        <v>154</v>
      </c>
      <c r="D20" s="5" t="s">
        <v>111</v>
      </c>
      <c r="E20" s="5" t="s">
        <v>156</v>
      </c>
      <c r="F20" s="5" t="s">
        <v>125</v>
      </c>
      <c r="G20" s="10" t="s">
        <v>47</v>
      </c>
      <c r="H20" s="19" t="s">
        <v>78</v>
      </c>
      <c r="I20" s="13">
        <v>1434.26</v>
      </c>
      <c r="J20" s="11">
        <v>358.57</v>
      </c>
      <c r="K20" s="24">
        <f>SUM(I20:J20)</f>
        <v>1792.83</v>
      </c>
      <c r="L20" s="137" t="s">
        <v>44</v>
      </c>
      <c r="M20" s="137"/>
      <c r="N20" s="19" t="s">
        <v>160</v>
      </c>
      <c r="O20" s="79">
        <v>1643.4</v>
      </c>
      <c r="P20" s="2"/>
    </row>
    <row r="21" spans="1:16" ht="33" customHeight="1" x14ac:dyDescent="0.3">
      <c r="A21" s="4" t="s">
        <v>24</v>
      </c>
      <c r="B21" s="8" t="s">
        <v>7</v>
      </c>
      <c r="C21" s="9" t="s">
        <v>157</v>
      </c>
      <c r="D21" s="5" t="s">
        <v>162</v>
      </c>
      <c r="E21" s="5" t="s">
        <v>161</v>
      </c>
      <c r="F21" s="5" t="s">
        <v>118</v>
      </c>
      <c r="G21" s="10" t="s">
        <v>47</v>
      </c>
      <c r="H21" s="19" t="s">
        <v>158</v>
      </c>
      <c r="I21" s="13">
        <v>4800</v>
      </c>
      <c r="J21" s="11">
        <v>1200</v>
      </c>
      <c r="K21" s="24">
        <f>I21+J21</f>
        <v>6000</v>
      </c>
      <c r="L21" s="51"/>
      <c r="M21" s="50" t="s">
        <v>159</v>
      </c>
      <c r="N21" s="19" t="s">
        <v>160</v>
      </c>
      <c r="O21" s="79">
        <v>5997.71</v>
      </c>
      <c r="P21" s="2"/>
    </row>
    <row r="22" spans="1:16" ht="30.6" customHeight="1" x14ac:dyDescent="0.3">
      <c r="A22" s="84" t="s">
        <v>25</v>
      </c>
      <c r="B22" s="85" t="s">
        <v>490</v>
      </c>
      <c r="C22" s="86" t="s">
        <v>163</v>
      </c>
      <c r="D22" s="87" t="s">
        <v>162</v>
      </c>
      <c r="E22" s="87" t="s">
        <v>164</v>
      </c>
      <c r="F22" s="87" t="s">
        <v>118</v>
      </c>
      <c r="G22" s="88" t="s">
        <v>47</v>
      </c>
      <c r="H22" s="89" t="s">
        <v>172</v>
      </c>
      <c r="I22" s="90">
        <v>15900</v>
      </c>
      <c r="J22" s="91">
        <v>3975</v>
      </c>
      <c r="K22" s="92">
        <f>I22+J22</f>
        <v>19875</v>
      </c>
      <c r="L22" s="93"/>
      <c r="M22" s="94" t="s">
        <v>165</v>
      </c>
      <c r="N22" s="89" t="s">
        <v>160</v>
      </c>
      <c r="O22" s="95">
        <v>18218.75</v>
      </c>
      <c r="P22" s="2"/>
    </row>
    <row r="23" spans="1:16" ht="47.4" customHeight="1" x14ac:dyDescent="0.3">
      <c r="A23" s="4" t="s">
        <v>26</v>
      </c>
      <c r="B23" s="30" t="s">
        <v>28</v>
      </c>
      <c r="C23" s="9" t="s">
        <v>166</v>
      </c>
      <c r="D23" s="5" t="s">
        <v>148</v>
      </c>
      <c r="E23" s="5" t="s">
        <v>167</v>
      </c>
      <c r="F23" s="5" t="s">
        <v>145</v>
      </c>
      <c r="G23" s="10" t="s">
        <v>47</v>
      </c>
      <c r="H23" s="19" t="s">
        <v>62</v>
      </c>
      <c r="I23" s="13">
        <v>3900</v>
      </c>
      <c r="J23" s="11">
        <v>975</v>
      </c>
      <c r="K23" s="24">
        <f>I23+J23</f>
        <v>4875</v>
      </c>
      <c r="L23" s="51" t="s">
        <v>412</v>
      </c>
      <c r="M23" s="50" t="s">
        <v>169</v>
      </c>
      <c r="N23" s="19" t="s">
        <v>168</v>
      </c>
      <c r="O23" s="79">
        <v>1062.5</v>
      </c>
      <c r="P23" s="2"/>
    </row>
    <row r="24" spans="1:16" ht="45.6" customHeight="1" x14ac:dyDescent="0.3">
      <c r="A24" s="4" t="s">
        <v>27</v>
      </c>
      <c r="B24" s="30" t="s">
        <v>174</v>
      </c>
      <c r="C24" s="9" t="s">
        <v>175</v>
      </c>
      <c r="D24" s="5" t="s">
        <v>176</v>
      </c>
      <c r="E24" s="5" t="s">
        <v>177</v>
      </c>
      <c r="F24" s="5" t="s">
        <v>118</v>
      </c>
      <c r="G24" s="10" t="s">
        <v>47</v>
      </c>
      <c r="H24" s="19" t="s">
        <v>48</v>
      </c>
      <c r="I24" s="13">
        <v>22943.82</v>
      </c>
      <c r="J24" s="11">
        <v>5735.96</v>
      </c>
      <c r="K24" s="24">
        <v>28679.78</v>
      </c>
      <c r="L24" s="43" t="s">
        <v>413</v>
      </c>
      <c r="M24" s="50" t="s">
        <v>178</v>
      </c>
      <c r="N24" s="19" t="s">
        <v>414</v>
      </c>
      <c r="O24" s="79">
        <v>28679.78</v>
      </c>
      <c r="P24" s="2"/>
    </row>
    <row r="25" spans="1:16" ht="46.95" customHeight="1" x14ac:dyDescent="0.3">
      <c r="A25" s="96" t="s">
        <v>29</v>
      </c>
      <c r="B25" s="97" t="s">
        <v>245</v>
      </c>
      <c r="C25" s="98" t="s">
        <v>180</v>
      </c>
      <c r="D25" s="99" t="s">
        <v>181</v>
      </c>
      <c r="E25" s="99" t="s">
        <v>182</v>
      </c>
      <c r="F25" s="99" t="s">
        <v>102</v>
      </c>
      <c r="G25" s="100" t="s">
        <v>66</v>
      </c>
      <c r="H25" s="101" t="s">
        <v>183</v>
      </c>
      <c r="I25" s="102">
        <v>350</v>
      </c>
      <c r="J25" s="103" t="s">
        <v>68</v>
      </c>
      <c r="K25" s="104"/>
      <c r="L25" s="134" t="s">
        <v>44</v>
      </c>
      <c r="M25" s="134"/>
      <c r="N25" s="101" t="s">
        <v>184</v>
      </c>
      <c r="O25" s="105"/>
      <c r="P25" s="116">
        <v>9840.7099999999991</v>
      </c>
    </row>
    <row r="26" spans="1:16" ht="47.4" customHeight="1" x14ac:dyDescent="0.3">
      <c r="A26" s="96" t="s">
        <v>212</v>
      </c>
      <c r="B26" s="97" t="s">
        <v>185</v>
      </c>
      <c r="C26" s="98" t="s">
        <v>186</v>
      </c>
      <c r="D26" s="99" t="s">
        <v>181</v>
      </c>
      <c r="E26" s="99" t="s">
        <v>187</v>
      </c>
      <c r="F26" s="99" t="s">
        <v>102</v>
      </c>
      <c r="G26" s="100" t="s">
        <v>66</v>
      </c>
      <c r="H26" s="101" t="s">
        <v>188</v>
      </c>
      <c r="I26" s="102">
        <v>350</v>
      </c>
      <c r="J26" s="103" t="s">
        <v>68</v>
      </c>
      <c r="K26" s="104"/>
      <c r="L26" s="134" t="s">
        <v>44</v>
      </c>
      <c r="M26" s="134"/>
      <c r="N26" s="101" t="s">
        <v>184</v>
      </c>
      <c r="O26" s="105"/>
      <c r="P26" s="116">
        <v>8183.02</v>
      </c>
    </row>
    <row r="27" spans="1:16" ht="46.2" customHeight="1" x14ac:dyDescent="0.3">
      <c r="A27" s="96" t="s">
        <v>213</v>
      </c>
      <c r="B27" s="97" t="s">
        <v>189</v>
      </c>
      <c r="C27" s="98" t="s">
        <v>190</v>
      </c>
      <c r="D27" s="99" t="s">
        <v>181</v>
      </c>
      <c r="E27" s="99" t="s">
        <v>191</v>
      </c>
      <c r="F27" s="99" t="s">
        <v>102</v>
      </c>
      <c r="G27" s="100" t="s">
        <v>66</v>
      </c>
      <c r="H27" s="101" t="s">
        <v>192</v>
      </c>
      <c r="I27" s="102">
        <v>350</v>
      </c>
      <c r="J27" s="103" t="s">
        <v>68</v>
      </c>
      <c r="K27" s="104"/>
      <c r="L27" s="134" t="s">
        <v>44</v>
      </c>
      <c r="M27" s="134"/>
      <c r="N27" s="101" t="s">
        <v>184</v>
      </c>
      <c r="O27" s="105"/>
      <c r="P27" s="116">
        <v>9025.2100000000009</v>
      </c>
    </row>
    <row r="28" spans="1:16" ht="46.2" customHeight="1" x14ac:dyDescent="0.3">
      <c r="A28" s="96" t="s">
        <v>214</v>
      </c>
      <c r="B28" s="97" t="s">
        <v>193</v>
      </c>
      <c r="C28" s="98" t="s">
        <v>194</v>
      </c>
      <c r="D28" s="99" t="s">
        <v>181</v>
      </c>
      <c r="E28" s="99" t="s">
        <v>195</v>
      </c>
      <c r="F28" s="99" t="s">
        <v>102</v>
      </c>
      <c r="G28" s="100" t="s">
        <v>66</v>
      </c>
      <c r="H28" s="101" t="s">
        <v>196</v>
      </c>
      <c r="I28" s="102">
        <v>350</v>
      </c>
      <c r="J28" s="103" t="s">
        <v>68</v>
      </c>
      <c r="K28" s="104"/>
      <c r="L28" s="134" t="s">
        <v>44</v>
      </c>
      <c r="M28" s="134"/>
      <c r="N28" s="101" t="s">
        <v>184</v>
      </c>
      <c r="O28" s="105"/>
      <c r="P28" s="116">
        <v>4236.32</v>
      </c>
    </row>
    <row r="29" spans="1:16" ht="45" customHeight="1" x14ac:dyDescent="0.3">
      <c r="A29" s="96" t="s">
        <v>77</v>
      </c>
      <c r="B29" s="97" t="s">
        <v>197</v>
      </c>
      <c r="C29" s="98" t="s">
        <v>198</v>
      </c>
      <c r="D29" s="99" t="s">
        <v>181</v>
      </c>
      <c r="E29" s="99" t="s">
        <v>199</v>
      </c>
      <c r="F29" s="99" t="s">
        <v>102</v>
      </c>
      <c r="G29" s="100" t="s">
        <v>66</v>
      </c>
      <c r="H29" s="101" t="s">
        <v>196</v>
      </c>
      <c r="I29" s="102">
        <v>350</v>
      </c>
      <c r="J29" s="103" t="s">
        <v>68</v>
      </c>
      <c r="K29" s="104"/>
      <c r="L29" s="134" t="s">
        <v>44</v>
      </c>
      <c r="M29" s="134"/>
      <c r="N29" s="101" t="s">
        <v>184</v>
      </c>
      <c r="O29" s="105"/>
      <c r="P29" s="116">
        <v>1841.88</v>
      </c>
    </row>
    <row r="30" spans="1:16" ht="36.6" customHeight="1" x14ac:dyDescent="0.3">
      <c r="A30" s="96" t="s">
        <v>79</v>
      </c>
      <c r="B30" s="97" t="s">
        <v>200</v>
      </c>
      <c r="C30" s="98" t="s">
        <v>201</v>
      </c>
      <c r="D30" s="99" t="s">
        <v>181</v>
      </c>
      <c r="E30" s="99" t="s">
        <v>202</v>
      </c>
      <c r="F30" s="99" t="s">
        <v>102</v>
      </c>
      <c r="G30" s="100" t="s">
        <v>66</v>
      </c>
      <c r="H30" s="101" t="s">
        <v>196</v>
      </c>
      <c r="I30" s="102">
        <v>350</v>
      </c>
      <c r="J30" s="103" t="s">
        <v>68</v>
      </c>
      <c r="K30" s="104"/>
      <c r="L30" s="134" t="s">
        <v>44</v>
      </c>
      <c r="M30" s="134"/>
      <c r="N30" s="101" t="s">
        <v>184</v>
      </c>
      <c r="O30" s="105"/>
      <c r="P30" s="116">
        <v>1841.88</v>
      </c>
    </row>
    <row r="31" spans="1:16" ht="34.799999999999997" customHeight="1" x14ac:dyDescent="0.3">
      <c r="A31" s="96" t="s">
        <v>215</v>
      </c>
      <c r="B31" s="97" t="s">
        <v>203</v>
      </c>
      <c r="C31" s="98" t="s">
        <v>204</v>
      </c>
      <c r="D31" s="99" t="s">
        <v>181</v>
      </c>
      <c r="E31" s="99" t="s">
        <v>205</v>
      </c>
      <c r="F31" s="99" t="s">
        <v>102</v>
      </c>
      <c r="G31" s="100" t="s">
        <v>66</v>
      </c>
      <c r="H31" s="101" t="s">
        <v>196</v>
      </c>
      <c r="I31" s="102">
        <v>350</v>
      </c>
      <c r="J31" s="103" t="s">
        <v>68</v>
      </c>
      <c r="K31" s="104"/>
      <c r="L31" s="134" t="s">
        <v>44</v>
      </c>
      <c r="M31" s="134"/>
      <c r="N31" s="101" t="s">
        <v>184</v>
      </c>
      <c r="O31" s="105"/>
      <c r="P31" s="116">
        <v>1841.88</v>
      </c>
    </row>
    <row r="32" spans="1:16" ht="48.6" customHeight="1" x14ac:dyDescent="0.3">
      <c r="A32" s="96" t="s">
        <v>216</v>
      </c>
      <c r="B32" s="97" t="s">
        <v>206</v>
      </c>
      <c r="C32" s="98" t="s">
        <v>207</v>
      </c>
      <c r="D32" s="99" t="s">
        <v>181</v>
      </c>
      <c r="E32" s="99" t="s">
        <v>208</v>
      </c>
      <c r="F32" s="99" t="s">
        <v>102</v>
      </c>
      <c r="G32" s="100" t="s">
        <v>66</v>
      </c>
      <c r="H32" s="101" t="s">
        <v>196</v>
      </c>
      <c r="I32" s="102">
        <v>350</v>
      </c>
      <c r="J32" s="103" t="s">
        <v>68</v>
      </c>
      <c r="K32" s="104"/>
      <c r="L32" s="134" t="s">
        <v>44</v>
      </c>
      <c r="M32" s="134"/>
      <c r="N32" s="101" t="s">
        <v>184</v>
      </c>
      <c r="O32" s="105"/>
      <c r="P32" s="116">
        <v>3683.76</v>
      </c>
    </row>
    <row r="33" spans="1:16" ht="47.4" customHeight="1" x14ac:dyDescent="0.3">
      <c r="A33" s="96" t="s">
        <v>86</v>
      </c>
      <c r="B33" s="97" t="s">
        <v>209</v>
      </c>
      <c r="C33" s="98" t="s">
        <v>210</v>
      </c>
      <c r="D33" s="99" t="s">
        <v>181</v>
      </c>
      <c r="E33" s="99" t="s">
        <v>211</v>
      </c>
      <c r="F33" s="99" t="s">
        <v>102</v>
      </c>
      <c r="G33" s="100" t="s">
        <v>66</v>
      </c>
      <c r="H33" s="101" t="s">
        <v>196</v>
      </c>
      <c r="I33" s="102">
        <v>350</v>
      </c>
      <c r="J33" s="103" t="s">
        <v>68</v>
      </c>
      <c r="K33" s="104"/>
      <c r="L33" s="134" t="s">
        <v>44</v>
      </c>
      <c r="M33" s="134"/>
      <c r="N33" s="101" t="s">
        <v>184</v>
      </c>
      <c r="O33" s="105"/>
      <c r="P33" s="116">
        <v>1657.69</v>
      </c>
    </row>
    <row r="34" spans="1:16" ht="36" customHeight="1" x14ac:dyDescent="0.3">
      <c r="A34" s="4" t="s">
        <v>93</v>
      </c>
      <c r="B34" s="30" t="s">
        <v>59</v>
      </c>
      <c r="C34" s="9" t="s">
        <v>217</v>
      </c>
      <c r="D34" s="5" t="s">
        <v>218</v>
      </c>
      <c r="E34" s="5" t="s">
        <v>156</v>
      </c>
      <c r="F34" s="5" t="s">
        <v>118</v>
      </c>
      <c r="G34" s="10" t="s">
        <v>47</v>
      </c>
      <c r="H34" s="21" t="s">
        <v>63</v>
      </c>
      <c r="I34" s="13">
        <v>3617</v>
      </c>
      <c r="J34" s="11">
        <v>904.25</v>
      </c>
      <c r="K34" s="24">
        <f>SUM(I34:J34)</f>
        <v>4521.25</v>
      </c>
      <c r="L34" s="43" t="s">
        <v>219</v>
      </c>
      <c r="M34" s="27" t="s">
        <v>220</v>
      </c>
      <c r="N34" s="26" t="s">
        <v>532</v>
      </c>
      <c r="O34" s="79">
        <v>570</v>
      </c>
      <c r="P34" s="126"/>
    </row>
    <row r="35" spans="1:16" ht="46.2" customHeight="1" x14ac:dyDescent="0.3">
      <c r="A35" s="96" t="s">
        <v>94</v>
      </c>
      <c r="B35" s="97" t="s">
        <v>221</v>
      </c>
      <c r="C35" s="98" t="s">
        <v>222</v>
      </c>
      <c r="D35" s="99" t="s">
        <v>181</v>
      </c>
      <c r="E35" s="99" t="s">
        <v>223</v>
      </c>
      <c r="F35" s="99" t="s">
        <v>102</v>
      </c>
      <c r="G35" s="100" t="s">
        <v>66</v>
      </c>
      <c r="H35" s="101" t="s">
        <v>196</v>
      </c>
      <c r="I35" s="102">
        <v>350</v>
      </c>
      <c r="J35" s="103" t="s">
        <v>68</v>
      </c>
      <c r="K35" s="104"/>
      <c r="L35" s="134" t="s">
        <v>44</v>
      </c>
      <c r="M35" s="134"/>
      <c r="N35" s="101" t="s">
        <v>184</v>
      </c>
      <c r="O35" s="105"/>
      <c r="P35" s="116">
        <v>1841.88</v>
      </c>
    </row>
    <row r="36" spans="1:16" ht="46.2" customHeight="1" x14ac:dyDescent="0.3">
      <c r="A36" s="96" t="s">
        <v>232</v>
      </c>
      <c r="B36" s="97" t="s">
        <v>224</v>
      </c>
      <c r="C36" s="98" t="s">
        <v>225</v>
      </c>
      <c r="D36" s="99" t="s">
        <v>226</v>
      </c>
      <c r="E36" s="99" t="s">
        <v>227</v>
      </c>
      <c r="F36" s="99" t="s">
        <v>102</v>
      </c>
      <c r="G36" s="100" t="s">
        <v>66</v>
      </c>
      <c r="H36" s="101" t="s">
        <v>196</v>
      </c>
      <c r="I36" s="102">
        <v>350</v>
      </c>
      <c r="J36" s="103" t="s">
        <v>68</v>
      </c>
      <c r="K36" s="104"/>
      <c r="L36" s="134" t="s">
        <v>44</v>
      </c>
      <c r="M36" s="134"/>
      <c r="N36" s="101" t="s">
        <v>228</v>
      </c>
      <c r="O36" s="105"/>
      <c r="P36" s="116">
        <v>1841.88</v>
      </c>
    </row>
    <row r="37" spans="1:16" ht="46.2" customHeight="1" x14ac:dyDescent="0.3">
      <c r="A37" s="96" t="s">
        <v>233</v>
      </c>
      <c r="B37" s="97" t="s">
        <v>229</v>
      </c>
      <c r="C37" s="98" t="s">
        <v>230</v>
      </c>
      <c r="D37" s="99" t="s">
        <v>226</v>
      </c>
      <c r="E37" s="99" t="s">
        <v>231</v>
      </c>
      <c r="F37" s="99" t="s">
        <v>102</v>
      </c>
      <c r="G37" s="100" t="s">
        <v>66</v>
      </c>
      <c r="H37" s="101" t="s">
        <v>196</v>
      </c>
      <c r="I37" s="102">
        <v>350</v>
      </c>
      <c r="J37" s="103" t="s">
        <v>68</v>
      </c>
      <c r="K37" s="104"/>
      <c r="L37" s="134" t="s">
        <v>44</v>
      </c>
      <c r="M37" s="134"/>
      <c r="N37" s="101" t="s">
        <v>228</v>
      </c>
      <c r="O37" s="105"/>
      <c r="P37" s="116">
        <v>1841.88</v>
      </c>
    </row>
    <row r="38" spans="1:16" ht="47.4" customHeight="1" x14ac:dyDescent="0.3">
      <c r="A38" s="4" t="s">
        <v>235</v>
      </c>
      <c r="B38" s="30" t="s">
        <v>59</v>
      </c>
      <c r="C38" s="9" t="s">
        <v>236</v>
      </c>
      <c r="D38" s="5" t="s">
        <v>237</v>
      </c>
      <c r="E38" s="5" t="s">
        <v>112</v>
      </c>
      <c r="F38" s="5" t="s">
        <v>105</v>
      </c>
      <c r="G38" s="10" t="s">
        <v>47</v>
      </c>
      <c r="H38" s="19" t="s">
        <v>54</v>
      </c>
      <c r="I38" s="13">
        <v>1796.9</v>
      </c>
      <c r="J38" s="12">
        <v>449.23</v>
      </c>
      <c r="K38" s="24">
        <f>SUM(I38:J38)</f>
        <v>2246.13</v>
      </c>
      <c r="L38" s="43" t="s">
        <v>415</v>
      </c>
      <c r="M38" s="27" t="s">
        <v>238</v>
      </c>
      <c r="N38" s="26" t="s">
        <v>239</v>
      </c>
      <c r="O38" s="79">
        <v>2064.25</v>
      </c>
      <c r="P38" s="126"/>
    </row>
    <row r="39" spans="1:16" ht="46.95" customHeight="1" x14ac:dyDescent="0.3">
      <c r="A39" s="96" t="s">
        <v>240</v>
      </c>
      <c r="B39" s="97" t="s">
        <v>244</v>
      </c>
      <c r="C39" s="98" t="s">
        <v>243</v>
      </c>
      <c r="D39" s="99" t="s">
        <v>246</v>
      </c>
      <c r="E39" s="99" t="s">
        <v>247</v>
      </c>
      <c r="F39" s="99" t="s">
        <v>102</v>
      </c>
      <c r="G39" s="100" t="s">
        <v>66</v>
      </c>
      <c r="H39" s="101" t="s">
        <v>248</v>
      </c>
      <c r="I39" s="102">
        <v>350</v>
      </c>
      <c r="J39" s="103" t="s">
        <v>68</v>
      </c>
      <c r="K39" s="104"/>
      <c r="L39" s="134" t="s">
        <v>44</v>
      </c>
      <c r="M39" s="134"/>
      <c r="N39" s="101" t="s">
        <v>249</v>
      </c>
      <c r="O39" s="105"/>
      <c r="P39" s="116">
        <v>11419.650000000001</v>
      </c>
    </row>
    <row r="40" spans="1:16" ht="48" customHeight="1" x14ac:dyDescent="0.3">
      <c r="A40" s="96" t="s">
        <v>241</v>
      </c>
      <c r="B40" s="97" t="s">
        <v>250</v>
      </c>
      <c r="C40" s="98" t="s">
        <v>251</v>
      </c>
      <c r="D40" s="99" t="s">
        <v>246</v>
      </c>
      <c r="E40" s="99" t="s">
        <v>252</v>
      </c>
      <c r="F40" s="99" t="s">
        <v>102</v>
      </c>
      <c r="G40" s="100" t="s">
        <v>66</v>
      </c>
      <c r="H40" s="101" t="s">
        <v>253</v>
      </c>
      <c r="I40" s="102">
        <v>350</v>
      </c>
      <c r="J40" s="103" t="s">
        <v>68</v>
      </c>
      <c r="K40" s="104"/>
      <c r="L40" s="134" t="s">
        <v>44</v>
      </c>
      <c r="M40" s="134"/>
      <c r="N40" s="101" t="s">
        <v>249</v>
      </c>
      <c r="O40" s="105"/>
      <c r="P40" s="116">
        <v>9209.4000000000015</v>
      </c>
    </row>
    <row r="41" spans="1:16" ht="43.2" customHeight="1" x14ac:dyDescent="0.3">
      <c r="A41" s="96" t="s">
        <v>242</v>
      </c>
      <c r="B41" s="97" t="s">
        <v>255</v>
      </c>
      <c r="C41" s="98" t="s">
        <v>254</v>
      </c>
      <c r="D41" s="99" t="s">
        <v>246</v>
      </c>
      <c r="E41" s="99" t="s">
        <v>256</v>
      </c>
      <c r="F41" s="99" t="s">
        <v>102</v>
      </c>
      <c r="G41" s="100" t="s">
        <v>66</v>
      </c>
      <c r="H41" s="101" t="s">
        <v>257</v>
      </c>
      <c r="I41" s="102">
        <v>350</v>
      </c>
      <c r="J41" s="103" t="s">
        <v>68</v>
      </c>
      <c r="K41" s="104"/>
      <c r="L41" s="134" t="s">
        <v>44</v>
      </c>
      <c r="M41" s="134"/>
      <c r="N41" s="101" t="s">
        <v>249</v>
      </c>
      <c r="O41" s="105"/>
      <c r="P41" s="116">
        <v>3683.76</v>
      </c>
    </row>
    <row r="42" spans="1:16" ht="48" customHeight="1" x14ac:dyDescent="0.3">
      <c r="A42" s="96" t="s">
        <v>262</v>
      </c>
      <c r="B42" s="97" t="s">
        <v>258</v>
      </c>
      <c r="C42" s="98" t="s">
        <v>259</v>
      </c>
      <c r="D42" s="99" t="s">
        <v>246</v>
      </c>
      <c r="E42" s="99" t="s">
        <v>260</v>
      </c>
      <c r="F42" s="99" t="s">
        <v>102</v>
      </c>
      <c r="G42" s="100" t="s">
        <v>66</v>
      </c>
      <c r="H42" s="101" t="s">
        <v>261</v>
      </c>
      <c r="I42" s="102">
        <v>350</v>
      </c>
      <c r="J42" s="103" t="s">
        <v>68</v>
      </c>
      <c r="K42" s="104"/>
      <c r="L42" s="134" t="s">
        <v>44</v>
      </c>
      <c r="M42" s="134"/>
      <c r="N42" s="101" t="s">
        <v>249</v>
      </c>
      <c r="O42" s="105"/>
      <c r="P42" s="116">
        <v>10682.89</v>
      </c>
    </row>
    <row r="43" spans="1:16" ht="47.4" customHeight="1" x14ac:dyDescent="0.3">
      <c r="A43" s="96" t="s">
        <v>278</v>
      </c>
      <c r="B43" s="97" t="s">
        <v>263</v>
      </c>
      <c r="C43" s="98" t="s">
        <v>264</v>
      </c>
      <c r="D43" s="99" t="s">
        <v>265</v>
      </c>
      <c r="E43" s="99" t="s">
        <v>266</v>
      </c>
      <c r="F43" s="99" t="s">
        <v>102</v>
      </c>
      <c r="G43" s="100" t="s">
        <v>66</v>
      </c>
      <c r="H43" s="101" t="s">
        <v>267</v>
      </c>
      <c r="I43" s="102">
        <v>350</v>
      </c>
      <c r="J43" s="103" t="s">
        <v>68</v>
      </c>
      <c r="K43" s="104"/>
      <c r="L43" s="134" t="s">
        <v>44</v>
      </c>
      <c r="M43" s="134"/>
      <c r="N43" s="101" t="s">
        <v>268</v>
      </c>
      <c r="O43" s="105"/>
      <c r="P43" s="116">
        <v>3315.38</v>
      </c>
    </row>
    <row r="44" spans="1:16" ht="54.6" customHeight="1" x14ac:dyDescent="0.3">
      <c r="A44" s="96" t="s">
        <v>279</v>
      </c>
      <c r="B44" s="97" t="s">
        <v>269</v>
      </c>
      <c r="C44" s="98" t="s">
        <v>270</v>
      </c>
      <c r="D44" s="99" t="s">
        <v>265</v>
      </c>
      <c r="E44" s="99" t="s">
        <v>271</v>
      </c>
      <c r="F44" s="99" t="s">
        <v>102</v>
      </c>
      <c r="G44" s="100" t="s">
        <v>66</v>
      </c>
      <c r="H44" s="101" t="s">
        <v>267</v>
      </c>
      <c r="I44" s="102">
        <v>350</v>
      </c>
      <c r="J44" s="103" t="s">
        <v>68</v>
      </c>
      <c r="K44" s="104"/>
      <c r="L44" s="134" t="s">
        <v>44</v>
      </c>
      <c r="M44" s="134"/>
      <c r="N44" s="101" t="s">
        <v>268</v>
      </c>
      <c r="O44" s="105"/>
      <c r="P44" s="116">
        <v>3683.76</v>
      </c>
    </row>
    <row r="45" spans="1:16" ht="47.4" customHeight="1" x14ac:dyDescent="0.3">
      <c r="A45" s="96" t="s">
        <v>280</v>
      </c>
      <c r="B45" s="97" t="s">
        <v>272</v>
      </c>
      <c r="C45" s="98" t="s">
        <v>273</v>
      </c>
      <c r="D45" s="99" t="s">
        <v>265</v>
      </c>
      <c r="E45" s="99" t="s">
        <v>274</v>
      </c>
      <c r="F45" s="99" t="s">
        <v>102</v>
      </c>
      <c r="G45" s="100" t="s">
        <v>66</v>
      </c>
      <c r="H45" s="101" t="s">
        <v>267</v>
      </c>
      <c r="I45" s="102">
        <v>350</v>
      </c>
      <c r="J45" s="103" t="s">
        <v>68</v>
      </c>
      <c r="K45" s="104"/>
      <c r="L45" s="134" t="s">
        <v>44</v>
      </c>
      <c r="M45" s="134"/>
      <c r="N45" s="101" t="s">
        <v>268</v>
      </c>
      <c r="O45" s="105"/>
      <c r="P45" s="116">
        <v>3683.76</v>
      </c>
    </row>
    <row r="46" spans="1:16" ht="47.4" customHeight="1" x14ac:dyDescent="0.3">
      <c r="A46" s="96" t="s">
        <v>281</v>
      </c>
      <c r="B46" s="97" t="s">
        <v>275</v>
      </c>
      <c r="C46" s="98" t="s">
        <v>276</v>
      </c>
      <c r="D46" s="99" t="s">
        <v>265</v>
      </c>
      <c r="E46" s="99" t="s">
        <v>277</v>
      </c>
      <c r="F46" s="99" t="s">
        <v>102</v>
      </c>
      <c r="G46" s="100" t="s">
        <v>66</v>
      </c>
      <c r="H46" s="101" t="s">
        <v>267</v>
      </c>
      <c r="I46" s="102">
        <v>350</v>
      </c>
      <c r="J46" s="103" t="s">
        <v>68</v>
      </c>
      <c r="K46" s="104"/>
      <c r="L46" s="134" t="s">
        <v>44</v>
      </c>
      <c r="M46" s="134"/>
      <c r="N46" s="101" t="s">
        <v>268</v>
      </c>
      <c r="O46" s="105"/>
      <c r="P46" s="116">
        <v>1841.88</v>
      </c>
    </row>
    <row r="47" spans="1:16" ht="52.95" customHeight="1" x14ac:dyDescent="0.3">
      <c r="A47" s="96" t="s">
        <v>295</v>
      </c>
      <c r="B47" s="97" t="s">
        <v>282</v>
      </c>
      <c r="C47" s="98" t="s">
        <v>283</v>
      </c>
      <c r="D47" s="99" t="s">
        <v>265</v>
      </c>
      <c r="E47" s="99" t="s">
        <v>284</v>
      </c>
      <c r="F47" s="99" t="s">
        <v>102</v>
      </c>
      <c r="G47" s="100" t="s">
        <v>66</v>
      </c>
      <c r="H47" s="101" t="s">
        <v>267</v>
      </c>
      <c r="I47" s="102">
        <v>350</v>
      </c>
      <c r="J47" s="103" t="s">
        <v>68</v>
      </c>
      <c r="K47" s="104"/>
      <c r="L47" s="134" t="s">
        <v>44</v>
      </c>
      <c r="M47" s="134"/>
      <c r="N47" s="101" t="s">
        <v>268</v>
      </c>
      <c r="O47" s="105"/>
      <c r="P47" s="116">
        <v>3315.38</v>
      </c>
    </row>
    <row r="48" spans="1:16" ht="47.4" customHeight="1" x14ac:dyDescent="0.3">
      <c r="A48" s="96" t="s">
        <v>296</v>
      </c>
      <c r="B48" s="97" t="s">
        <v>285</v>
      </c>
      <c r="C48" s="98" t="s">
        <v>286</v>
      </c>
      <c r="D48" s="99" t="s">
        <v>287</v>
      </c>
      <c r="E48" s="99" t="s">
        <v>288</v>
      </c>
      <c r="F48" s="99" t="s">
        <v>102</v>
      </c>
      <c r="G48" s="100" t="s">
        <v>66</v>
      </c>
      <c r="H48" s="101" t="s">
        <v>267</v>
      </c>
      <c r="I48" s="102">
        <v>350</v>
      </c>
      <c r="J48" s="103" t="s">
        <v>68</v>
      </c>
      <c r="K48" s="104"/>
      <c r="L48" s="134" t="s">
        <v>44</v>
      </c>
      <c r="M48" s="134"/>
      <c r="N48" s="101" t="s">
        <v>289</v>
      </c>
      <c r="O48" s="105"/>
      <c r="P48" s="116">
        <v>3683.76</v>
      </c>
    </row>
    <row r="49" spans="1:19" ht="47.4" customHeight="1" x14ac:dyDescent="0.3">
      <c r="A49" s="96" t="s">
        <v>297</v>
      </c>
      <c r="B49" s="97" t="s">
        <v>290</v>
      </c>
      <c r="C49" s="98" t="s">
        <v>291</v>
      </c>
      <c r="D49" s="99" t="s">
        <v>292</v>
      </c>
      <c r="E49" s="99" t="s">
        <v>293</v>
      </c>
      <c r="F49" s="99" t="s">
        <v>102</v>
      </c>
      <c r="G49" s="100" t="s">
        <v>66</v>
      </c>
      <c r="H49" s="101" t="s">
        <v>267</v>
      </c>
      <c r="I49" s="102">
        <v>350</v>
      </c>
      <c r="J49" s="103" t="s">
        <v>68</v>
      </c>
      <c r="K49" s="104"/>
      <c r="L49" s="134" t="s">
        <v>44</v>
      </c>
      <c r="M49" s="134"/>
      <c r="N49" s="101" t="s">
        <v>294</v>
      </c>
      <c r="O49" s="105"/>
      <c r="P49" s="116">
        <v>6262.39</v>
      </c>
    </row>
    <row r="50" spans="1:19" ht="45" customHeight="1" x14ac:dyDescent="0.3">
      <c r="A50" s="96" t="s">
        <v>298</v>
      </c>
      <c r="B50" s="97" t="s">
        <v>299</v>
      </c>
      <c r="C50" s="98" t="s">
        <v>300</v>
      </c>
      <c r="D50" s="99" t="s">
        <v>301</v>
      </c>
      <c r="E50" s="99" t="s">
        <v>302</v>
      </c>
      <c r="F50" s="99" t="s">
        <v>102</v>
      </c>
      <c r="G50" s="100" t="s">
        <v>66</v>
      </c>
      <c r="H50" s="101" t="s">
        <v>267</v>
      </c>
      <c r="I50" s="102">
        <v>350</v>
      </c>
      <c r="J50" s="103" t="s">
        <v>68</v>
      </c>
      <c r="K50" s="104"/>
      <c r="L50" s="134" t="s">
        <v>44</v>
      </c>
      <c r="M50" s="134"/>
      <c r="N50" s="101" t="s">
        <v>303</v>
      </c>
      <c r="O50" s="105"/>
      <c r="P50" s="116">
        <v>1841.88</v>
      </c>
    </row>
    <row r="51" spans="1:19" ht="45" customHeight="1" x14ac:dyDescent="0.3">
      <c r="A51" s="96" t="s">
        <v>304</v>
      </c>
      <c r="B51" s="97" t="s">
        <v>312</v>
      </c>
      <c r="C51" s="98" t="s">
        <v>315</v>
      </c>
      <c r="D51" s="106">
        <v>45097</v>
      </c>
      <c r="E51" s="99" t="s">
        <v>313</v>
      </c>
      <c r="F51" s="99" t="s">
        <v>102</v>
      </c>
      <c r="G51" s="100" t="s">
        <v>66</v>
      </c>
      <c r="H51" s="101" t="s">
        <v>314</v>
      </c>
      <c r="I51" s="102">
        <v>350</v>
      </c>
      <c r="J51" s="103" t="s">
        <v>68</v>
      </c>
      <c r="K51" s="104"/>
      <c r="L51" s="134" t="s">
        <v>44</v>
      </c>
      <c r="M51" s="134"/>
      <c r="N51" s="101" t="s">
        <v>333</v>
      </c>
      <c r="O51" s="105"/>
      <c r="P51" s="116">
        <v>1841.88</v>
      </c>
    </row>
    <row r="52" spans="1:19" ht="72.599999999999994" customHeight="1" x14ac:dyDescent="0.3">
      <c r="A52" s="96" t="s">
        <v>305</v>
      </c>
      <c r="B52" s="107" t="s">
        <v>316</v>
      </c>
      <c r="C52" s="98" t="s">
        <v>318</v>
      </c>
      <c r="D52" s="106">
        <v>44945</v>
      </c>
      <c r="E52" s="99" t="s">
        <v>330</v>
      </c>
      <c r="F52" s="99" t="s">
        <v>102</v>
      </c>
      <c r="G52" s="100" t="s">
        <v>331</v>
      </c>
      <c r="H52" s="101" t="s">
        <v>332</v>
      </c>
      <c r="I52" s="102"/>
      <c r="J52" s="103" t="s">
        <v>68</v>
      </c>
      <c r="K52" s="111">
        <v>200</v>
      </c>
      <c r="L52" s="134" t="s">
        <v>44</v>
      </c>
      <c r="M52" s="134"/>
      <c r="N52" s="101" t="s">
        <v>494</v>
      </c>
      <c r="O52" s="112"/>
      <c r="P52" s="112">
        <v>4193.3100000000004</v>
      </c>
    </row>
    <row r="53" spans="1:19" ht="72" customHeight="1" x14ac:dyDescent="0.3">
      <c r="A53" s="96" t="s">
        <v>306</v>
      </c>
      <c r="B53" s="107" t="s">
        <v>317</v>
      </c>
      <c r="C53" s="98" t="s">
        <v>319</v>
      </c>
      <c r="D53" s="106">
        <v>44945</v>
      </c>
      <c r="E53" s="99" t="s">
        <v>335</v>
      </c>
      <c r="F53" s="99" t="s">
        <v>125</v>
      </c>
      <c r="G53" s="100" t="s">
        <v>331</v>
      </c>
      <c r="H53" s="101" t="s">
        <v>334</v>
      </c>
      <c r="I53" s="102"/>
      <c r="J53" s="103" t="s">
        <v>68</v>
      </c>
      <c r="K53" s="111">
        <v>200</v>
      </c>
      <c r="L53" s="134" t="s">
        <v>44</v>
      </c>
      <c r="M53" s="134"/>
      <c r="N53" s="101" t="s">
        <v>494</v>
      </c>
      <c r="O53" s="112"/>
      <c r="P53" s="112">
        <v>4193.32</v>
      </c>
    </row>
    <row r="54" spans="1:19" ht="70.8" customHeight="1" x14ac:dyDescent="0.3">
      <c r="A54" s="96" t="s">
        <v>307</v>
      </c>
      <c r="B54" s="107" t="s">
        <v>323</v>
      </c>
      <c r="C54" s="98" t="s">
        <v>320</v>
      </c>
      <c r="D54" s="106">
        <v>44945</v>
      </c>
      <c r="E54" s="99" t="s">
        <v>338</v>
      </c>
      <c r="F54" s="99" t="s">
        <v>102</v>
      </c>
      <c r="G54" s="100" t="s">
        <v>331</v>
      </c>
      <c r="H54" s="101" t="s">
        <v>336</v>
      </c>
      <c r="I54" s="102"/>
      <c r="J54" s="103" t="s">
        <v>68</v>
      </c>
      <c r="K54" s="111">
        <v>200</v>
      </c>
      <c r="L54" s="134" t="s">
        <v>44</v>
      </c>
      <c r="M54" s="134"/>
      <c r="N54" s="101" t="s">
        <v>494</v>
      </c>
      <c r="O54" s="112"/>
      <c r="P54" s="112">
        <v>4193.3100000000004</v>
      </c>
    </row>
    <row r="55" spans="1:19" ht="67.2" customHeight="1" x14ac:dyDescent="0.3">
      <c r="A55" s="96" t="s">
        <v>308</v>
      </c>
      <c r="B55" s="107" t="s">
        <v>324</v>
      </c>
      <c r="C55" s="98" t="s">
        <v>321</v>
      </c>
      <c r="D55" s="106">
        <v>44945</v>
      </c>
      <c r="E55" s="99" t="s">
        <v>339</v>
      </c>
      <c r="F55" s="99" t="s">
        <v>102</v>
      </c>
      <c r="G55" s="100" t="s">
        <v>331</v>
      </c>
      <c r="H55" s="101" t="s">
        <v>334</v>
      </c>
      <c r="I55" s="102"/>
      <c r="J55" s="103" t="s">
        <v>68</v>
      </c>
      <c r="K55" s="111">
        <v>200</v>
      </c>
      <c r="L55" s="134" t="s">
        <v>44</v>
      </c>
      <c r="M55" s="134"/>
      <c r="N55" s="101" t="s">
        <v>494</v>
      </c>
      <c r="O55" s="112"/>
      <c r="P55" s="112">
        <v>4193.3100000000004</v>
      </c>
    </row>
    <row r="56" spans="1:19" ht="70.2" customHeight="1" x14ac:dyDescent="0.3">
      <c r="A56" s="96" t="s">
        <v>309</v>
      </c>
      <c r="B56" s="107" t="s">
        <v>327</v>
      </c>
      <c r="C56" s="98" t="s">
        <v>322</v>
      </c>
      <c r="D56" s="106">
        <v>44986</v>
      </c>
      <c r="E56" s="99" t="s">
        <v>340</v>
      </c>
      <c r="F56" s="99" t="s">
        <v>102</v>
      </c>
      <c r="G56" s="100" t="s">
        <v>331</v>
      </c>
      <c r="H56" s="101" t="s">
        <v>337</v>
      </c>
      <c r="I56" s="102"/>
      <c r="J56" s="103" t="s">
        <v>68</v>
      </c>
      <c r="K56" s="111">
        <v>200</v>
      </c>
      <c r="L56" s="134" t="s">
        <v>44</v>
      </c>
      <c r="M56" s="134"/>
      <c r="N56" s="101" t="s">
        <v>494</v>
      </c>
      <c r="O56" s="112"/>
      <c r="P56" s="112">
        <v>3812.11</v>
      </c>
    </row>
    <row r="57" spans="1:19" ht="40.799999999999997" customHeight="1" x14ac:dyDescent="0.3">
      <c r="A57" s="96" t="s">
        <v>310</v>
      </c>
      <c r="B57" s="107" t="s">
        <v>328</v>
      </c>
      <c r="C57" s="98" t="s">
        <v>325</v>
      </c>
      <c r="D57" s="106">
        <v>45097</v>
      </c>
      <c r="E57" s="99" t="s">
        <v>341</v>
      </c>
      <c r="F57" s="99" t="s">
        <v>102</v>
      </c>
      <c r="G57" s="100" t="s">
        <v>331</v>
      </c>
      <c r="H57" s="101" t="s">
        <v>344</v>
      </c>
      <c r="I57" s="102"/>
      <c r="J57" s="103" t="s">
        <v>68</v>
      </c>
      <c r="K57" s="111">
        <v>400</v>
      </c>
      <c r="L57" s="134" t="s">
        <v>44</v>
      </c>
      <c r="M57" s="134"/>
      <c r="N57" s="101" t="s">
        <v>342</v>
      </c>
      <c r="O57" s="112"/>
      <c r="P57" s="112">
        <v>762.43</v>
      </c>
    </row>
    <row r="58" spans="1:19" ht="40.200000000000003" customHeight="1" x14ac:dyDescent="0.3">
      <c r="A58" s="96" t="s">
        <v>311</v>
      </c>
      <c r="B58" s="107" t="s">
        <v>329</v>
      </c>
      <c r="C58" s="98" t="s">
        <v>326</v>
      </c>
      <c r="D58" s="106">
        <v>45097</v>
      </c>
      <c r="E58" s="99" t="s">
        <v>343</v>
      </c>
      <c r="F58" s="99" t="s">
        <v>102</v>
      </c>
      <c r="G58" s="100" t="s">
        <v>331</v>
      </c>
      <c r="H58" s="101" t="s">
        <v>344</v>
      </c>
      <c r="I58" s="102"/>
      <c r="J58" s="103" t="s">
        <v>68</v>
      </c>
      <c r="K58" s="111">
        <v>400</v>
      </c>
      <c r="L58" s="134" t="s">
        <v>44</v>
      </c>
      <c r="M58" s="134"/>
      <c r="N58" s="101" t="s">
        <v>342</v>
      </c>
      <c r="O58" s="112"/>
      <c r="P58" s="112">
        <v>762.43</v>
      </c>
    </row>
    <row r="59" spans="1:19" ht="45" customHeight="1" x14ac:dyDescent="0.3">
      <c r="A59" s="96" t="s">
        <v>357</v>
      </c>
      <c r="B59" s="107" t="s">
        <v>349</v>
      </c>
      <c r="C59" s="98" t="s">
        <v>345</v>
      </c>
      <c r="D59" s="106" t="s">
        <v>346</v>
      </c>
      <c r="E59" s="99" t="s">
        <v>144</v>
      </c>
      <c r="F59" s="99" t="s">
        <v>102</v>
      </c>
      <c r="G59" s="108" t="s">
        <v>347</v>
      </c>
      <c r="H59" s="101" t="s">
        <v>348</v>
      </c>
      <c r="I59" s="102"/>
      <c r="J59" s="103" t="s">
        <v>68</v>
      </c>
      <c r="K59" s="111">
        <v>4000</v>
      </c>
      <c r="L59" s="134" t="s">
        <v>44</v>
      </c>
      <c r="M59" s="134"/>
      <c r="N59" s="101" t="s">
        <v>342</v>
      </c>
      <c r="O59" s="80"/>
      <c r="P59" s="112">
        <v>5000</v>
      </c>
    </row>
    <row r="60" spans="1:19" ht="41.4" customHeight="1" x14ac:dyDescent="0.3">
      <c r="A60" s="96" t="s">
        <v>358</v>
      </c>
      <c r="B60" s="107" t="s">
        <v>349</v>
      </c>
      <c r="C60" s="98" t="s">
        <v>350</v>
      </c>
      <c r="D60" s="106" t="s">
        <v>346</v>
      </c>
      <c r="E60" s="99" t="s">
        <v>167</v>
      </c>
      <c r="F60" s="99" t="s">
        <v>102</v>
      </c>
      <c r="G60" s="108" t="s">
        <v>347</v>
      </c>
      <c r="H60" s="101" t="s">
        <v>351</v>
      </c>
      <c r="I60" s="102"/>
      <c r="J60" s="103" t="s">
        <v>68</v>
      </c>
      <c r="K60" s="111">
        <v>4000</v>
      </c>
      <c r="L60" s="134" t="s">
        <v>44</v>
      </c>
      <c r="M60" s="134"/>
      <c r="N60" s="101" t="s">
        <v>342</v>
      </c>
      <c r="O60" s="80"/>
      <c r="P60" s="112"/>
      <c r="Q60" s="127">
        <v>5000</v>
      </c>
      <c r="R60" s="128" t="s">
        <v>501</v>
      </c>
      <c r="S60" s="128"/>
    </row>
    <row r="61" spans="1:19" ht="39" customHeight="1" x14ac:dyDescent="0.3">
      <c r="A61" s="96" t="s">
        <v>359</v>
      </c>
      <c r="B61" s="107" t="s">
        <v>352</v>
      </c>
      <c r="C61" s="98" t="s">
        <v>353</v>
      </c>
      <c r="D61" s="106" t="s">
        <v>354</v>
      </c>
      <c r="E61" s="99" t="s">
        <v>355</v>
      </c>
      <c r="F61" s="99" t="s">
        <v>102</v>
      </c>
      <c r="G61" s="100" t="s">
        <v>331</v>
      </c>
      <c r="H61" s="101" t="s">
        <v>356</v>
      </c>
      <c r="I61" s="102"/>
      <c r="J61" s="103" t="s">
        <v>68</v>
      </c>
      <c r="K61" s="111">
        <v>400</v>
      </c>
      <c r="L61" s="134" t="s">
        <v>44</v>
      </c>
      <c r="M61" s="134"/>
      <c r="N61" s="101" t="s">
        <v>361</v>
      </c>
      <c r="O61" s="112"/>
      <c r="P61" s="112">
        <v>762.43</v>
      </c>
    </row>
    <row r="62" spans="1:19" ht="37.200000000000003" customHeight="1" x14ac:dyDescent="0.3">
      <c r="A62" s="4" t="s">
        <v>360</v>
      </c>
      <c r="B62" s="30" t="s">
        <v>362</v>
      </c>
      <c r="C62" s="9" t="s">
        <v>363</v>
      </c>
      <c r="D62" s="5" t="s">
        <v>364</v>
      </c>
      <c r="E62" s="5" t="s">
        <v>365</v>
      </c>
      <c r="F62" s="5" t="s">
        <v>102</v>
      </c>
      <c r="G62" s="10" t="s">
        <v>331</v>
      </c>
      <c r="H62" s="19" t="s">
        <v>366</v>
      </c>
      <c r="I62" s="13">
        <v>600</v>
      </c>
      <c r="J62" s="21" t="s">
        <v>68</v>
      </c>
      <c r="K62" s="24"/>
      <c r="L62" s="133" t="s">
        <v>44</v>
      </c>
      <c r="M62" s="133"/>
      <c r="N62" s="26" t="s">
        <v>367</v>
      </c>
      <c r="O62" s="79">
        <v>895.83</v>
      </c>
      <c r="P62" s="126"/>
    </row>
    <row r="63" spans="1:19" ht="38.4" customHeight="1" x14ac:dyDescent="0.3">
      <c r="A63" s="96" t="s">
        <v>400</v>
      </c>
      <c r="B63" s="97" t="s">
        <v>368</v>
      </c>
      <c r="C63" s="98" t="s">
        <v>369</v>
      </c>
      <c r="D63" s="99" t="s">
        <v>370</v>
      </c>
      <c r="E63" s="99" t="s">
        <v>371</v>
      </c>
      <c r="F63" s="99" t="s">
        <v>102</v>
      </c>
      <c r="G63" s="100" t="s">
        <v>66</v>
      </c>
      <c r="H63" s="101" t="s">
        <v>267</v>
      </c>
      <c r="I63" s="102">
        <v>350</v>
      </c>
      <c r="J63" s="103" t="s">
        <v>68</v>
      </c>
      <c r="K63" s="104"/>
      <c r="L63" s="134" t="s">
        <v>44</v>
      </c>
      <c r="M63" s="134"/>
      <c r="N63" s="101" t="s">
        <v>372</v>
      </c>
      <c r="O63" s="105"/>
      <c r="P63" s="116">
        <v>3315.38</v>
      </c>
    </row>
    <row r="64" spans="1:19" ht="39" customHeight="1" x14ac:dyDescent="0.3">
      <c r="A64" s="96" t="s">
        <v>401</v>
      </c>
      <c r="B64" s="97" t="s">
        <v>373</v>
      </c>
      <c r="C64" s="98" t="s">
        <v>374</v>
      </c>
      <c r="D64" s="99" t="s">
        <v>370</v>
      </c>
      <c r="E64" s="99" t="s">
        <v>375</v>
      </c>
      <c r="F64" s="99" t="s">
        <v>102</v>
      </c>
      <c r="G64" s="100" t="s">
        <v>66</v>
      </c>
      <c r="H64" s="101" t="s">
        <v>196</v>
      </c>
      <c r="I64" s="102">
        <v>350</v>
      </c>
      <c r="J64" s="103" t="s">
        <v>68</v>
      </c>
      <c r="K64" s="104"/>
      <c r="L64" s="134" t="s">
        <v>44</v>
      </c>
      <c r="M64" s="134"/>
      <c r="N64" s="101" t="s">
        <v>376</v>
      </c>
      <c r="O64" s="105"/>
      <c r="P64" s="116">
        <v>1841.88</v>
      </c>
    </row>
    <row r="65" spans="1:16" ht="45" customHeight="1" x14ac:dyDescent="0.3">
      <c r="A65" s="96" t="s">
        <v>402</v>
      </c>
      <c r="B65" s="97" t="s">
        <v>377</v>
      </c>
      <c r="C65" s="98" t="s">
        <v>378</v>
      </c>
      <c r="D65" s="99" t="s">
        <v>370</v>
      </c>
      <c r="E65" s="99" t="s">
        <v>379</v>
      </c>
      <c r="F65" s="99" t="s">
        <v>102</v>
      </c>
      <c r="G65" s="100" t="s">
        <v>66</v>
      </c>
      <c r="H65" s="101" t="s">
        <v>267</v>
      </c>
      <c r="I65" s="102">
        <v>350</v>
      </c>
      <c r="J65" s="103" t="s">
        <v>68</v>
      </c>
      <c r="K65" s="104"/>
      <c r="L65" s="134" t="s">
        <v>44</v>
      </c>
      <c r="M65" s="134"/>
      <c r="N65" s="101" t="s">
        <v>372</v>
      </c>
      <c r="O65" s="105"/>
      <c r="P65" s="116">
        <v>1841.88</v>
      </c>
    </row>
    <row r="66" spans="1:16" ht="70.2" customHeight="1" x14ac:dyDescent="0.3">
      <c r="A66" s="4" t="s">
        <v>403</v>
      </c>
      <c r="B66" s="8" t="s">
        <v>31</v>
      </c>
      <c r="C66" s="9" t="s">
        <v>380</v>
      </c>
      <c r="D66" s="5" t="s">
        <v>381</v>
      </c>
      <c r="E66" s="5" t="s">
        <v>177</v>
      </c>
      <c r="F66" s="5" t="s">
        <v>145</v>
      </c>
      <c r="G66" s="10" t="s">
        <v>47</v>
      </c>
      <c r="H66" s="19" t="s">
        <v>382</v>
      </c>
      <c r="I66" s="13">
        <v>16000</v>
      </c>
      <c r="J66" s="11">
        <v>4000</v>
      </c>
      <c r="K66" s="24">
        <f>I66+J66</f>
        <v>20000</v>
      </c>
      <c r="L66" s="43" t="s">
        <v>416</v>
      </c>
      <c r="M66" s="28" t="s">
        <v>383</v>
      </c>
      <c r="N66" s="26" t="s">
        <v>417</v>
      </c>
      <c r="O66" s="79">
        <v>20000</v>
      </c>
      <c r="P66" s="126"/>
    </row>
    <row r="67" spans="1:16" ht="48" customHeight="1" x14ac:dyDescent="0.3">
      <c r="A67" s="96" t="s">
        <v>404</v>
      </c>
      <c r="B67" s="97" t="s">
        <v>398</v>
      </c>
      <c r="C67" s="98" t="s">
        <v>395</v>
      </c>
      <c r="D67" s="99" t="s">
        <v>370</v>
      </c>
      <c r="E67" s="99" t="s">
        <v>399</v>
      </c>
      <c r="F67" s="99" t="s">
        <v>102</v>
      </c>
      <c r="G67" s="100" t="s">
        <v>66</v>
      </c>
      <c r="H67" s="101" t="s">
        <v>267</v>
      </c>
      <c r="I67" s="102">
        <v>350</v>
      </c>
      <c r="J67" s="103" t="s">
        <v>68</v>
      </c>
      <c r="K67" s="104"/>
      <c r="L67" s="134" t="s">
        <v>44</v>
      </c>
      <c r="M67" s="134"/>
      <c r="N67" s="101" t="s">
        <v>372</v>
      </c>
      <c r="O67" s="105"/>
      <c r="P67" s="116">
        <v>1841.88</v>
      </c>
    </row>
    <row r="68" spans="1:16" ht="44.4" customHeight="1" x14ac:dyDescent="0.3">
      <c r="A68" s="96" t="s">
        <v>433</v>
      </c>
      <c r="B68" s="97" t="s">
        <v>418</v>
      </c>
      <c r="C68" s="98" t="s">
        <v>405</v>
      </c>
      <c r="D68" s="99" t="s">
        <v>419</v>
      </c>
      <c r="E68" s="99" t="s">
        <v>420</v>
      </c>
      <c r="F68" s="99" t="s">
        <v>102</v>
      </c>
      <c r="G68" s="108" t="s">
        <v>421</v>
      </c>
      <c r="H68" s="101" t="s">
        <v>422</v>
      </c>
      <c r="I68" s="102">
        <v>700</v>
      </c>
      <c r="J68" s="103" t="s">
        <v>423</v>
      </c>
      <c r="K68" s="104"/>
      <c r="L68" s="134" t="s">
        <v>44</v>
      </c>
      <c r="M68" s="134"/>
      <c r="N68" s="101" t="s">
        <v>424</v>
      </c>
      <c r="O68" s="105"/>
      <c r="P68" s="116">
        <v>736.75</v>
      </c>
    </row>
    <row r="69" spans="1:16" ht="39.6" customHeight="1" x14ac:dyDescent="0.3">
      <c r="A69" s="96" t="s">
        <v>434</v>
      </c>
      <c r="B69" s="97" t="s">
        <v>425</v>
      </c>
      <c r="C69" s="98" t="s">
        <v>426</v>
      </c>
      <c r="D69" s="99" t="s">
        <v>419</v>
      </c>
      <c r="E69" s="99" t="s">
        <v>343</v>
      </c>
      <c r="F69" s="99" t="s">
        <v>125</v>
      </c>
      <c r="G69" s="108" t="s">
        <v>427</v>
      </c>
      <c r="H69" s="101" t="s">
        <v>422</v>
      </c>
      <c r="I69" s="102">
        <v>700</v>
      </c>
      <c r="J69" s="103" t="s">
        <v>423</v>
      </c>
      <c r="K69" s="104"/>
      <c r="L69" s="134" t="s">
        <v>44</v>
      </c>
      <c r="M69" s="134"/>
      <c r="N69" s="101" t="s">
        <v>424</v>
      </c>
      <c r="O69" s="105"/>
      <c r="P69" s="116">
        <v>736.75</v>
      </c>
    </row>
    <row r="70" spans="1:16" ht="39.6" customHeight="1" x14ac:dyDescent="0.3">
      <c r="A70" s="96" t="s">
        <v>435</v>
      </c>
      <c r="B70" s="97" t="s">
        <v>428</v>
      </c>
      <c r="C70" s="98" t="s">
        <v>429</v>
      </c>
      <c r="D70" s="99" t="s">
        <v>419</v>
      </c>
      <c r="E70" s="99" t="s">
        <v>202</v>
      </c>
      <c r="F70" s="99" t="s">
        <v>125</v>
      </c>
      <c r="G70" s="108" t="s">
        <v>427</v>
      </c>
      <c r="H70" s="101" t="s">
        <v>422</v>
      </c>
      <c r="I70" s="102">
        <v>700</v>
      </c>
      <c r="J70" s="103" t="s">
        <v>423</v>
      </c>
      <c r="K70" s="104"/>
      <c r="L70" s="134" t="s">
        <v>44</v>
      </c>
      <c r="M70" s="134"/>
      <c r="N70" s="101" t="s">
        <v>424</v>
      </c>
      <c r="O70" s="105"/>
      <c r="P70" s="116">
        <v>736.75</v>
      </c>
    </row>
    <row r="71" spans="1:16" ht="45" customHeight="1" x14ac:dyDescent="0.3">
      <c r="A71" s="96" t="s">
        <v>436</v>
      </c>
      <c r="B71" s="97" t="s">
        <v>430</v>
      </c>
      <c r="C71" s="98" t="s">
        <v>431</v>
      </c>
      <c r="D71" s="99" t="s">
        <v>419</v>
      </c>
      <c r="E71" s="99" t="s">
        <v>313</v>
      </c>
      <c r="F71" s="99" t="s">
        <v>125</v>
      </c>
      <c r="G71" s="108" t="s">
        <v>427</v>
      </c>
      <c r="H71" s="101" t="s">
        <v>422</v>
      </c>
      <c r="I71" s="102">
        <v>350</v>
      </c>
      <c r="J71" s="103" t="s">
        <v>432</v>
      </c>
      <c r="K71" s="104"/>
      <c r="L71" s="134" t="s">
        <v>44</v>
      </c>
      <c r="M71" s="134"/>
      <c r="N71" s="101" t="s">
        <v>424</v>
      </c>
      <c r="O71" s="105"/>
      <c r="P71" s="116">
        <v>368.38</v>
      </c>
    </row>
    <row r="72" spans="1:16" ht="42" customHeight="1" x14ac:dyDescent="0.3">
      <c r="A72" s="4" t="s">
        <v>437</v>
      </c>
      <c r="B72" s="30" t="s">
        <v>438</v>
      </c>
      <c r="C72" s="9" t="s">
        <v>439</v>
      </c>
      <c r="D72" s="5" t="s">
        <v>440</v>
      </c>
      <c r="E72" s="5" t="s">
        <v>441</v>
      </c>
      <c r="F72" s="5" t="s">
        <v>145</v>
      </c>
      <c r="G72" s="10" t="s">
        <v>47</v>
      </c>
      <c r="H72" s="19" t="s">
        <v>81</v>
      </c>
      <c r="I72" s="13">
        <v>4773.8</v>
      </c>
      <c r="J72" s="11">
        <v>0</v>
      </c>
      <c r="K72" s="24">
        <v>4773.8</v>
      </c>
      <c r="L72" s="3"/>
      <c r="M72" s="47" t="s">
        <v>442</v>
      </c>
      <c r="N72" s="19" t="s">
        <v>482</v>
      </c>
      <c r="O72" s="80">
        <v>4773.8</v>
      </c>
      <c r="P72" s="126"/>
    </row>
    <row r="73" spans="1:16" ht="42" customHeight="1" x14ac:dyDescent="0.3">
      <c r="A73" s="96" t="s">
        <v>448</v>
      </c>
      <c r="B73" s="97" t="s">
        <v>443</v>
      </c>
      <c r="C73" s="98" t="s">
        <v>444</v>
      </c>
      <c r="D73" s="99" t="s">
        <v>445</v>
      </c>
      <c r="E73" s="99" t="s">
        <v>256</v>
      </c>
      <c r="F73" s="99" t="s">
        <v>125</v>
      </c>
      <c r="G73" s="108" t="s">
        <v>446</v>
      </c>
      <c r="H73" s="101" t="s">
        <v>447</v>
      </c>
      <c r="I73" s="102">
        <v>500</v>
      </c>
      <c r="J73" s="103" t="s">
        <v>68</v>
      </c>
      <c r="K73" s="104"/>
      <c r="L73" s="134" t="s">
        <v>44</v>
      </c>
      <c r="M73" s="134"/>
      <c r="N73" s="101" t="s">
        <v>451</v>
      </c>
      <c r="O73" s="112"/>
      <c r="P73" s="112">
        <v>953.04</v>
      </c>
    </row>
    <row r="74" spans="1:16" ht="42" customHeight="1" x14ac:dyDescent="0.3">
      <c r="A74" s="96" t="s">
        <v>452</v>
      </c>
      <c r="B74" s="97" t="s">
        <v>449</v>
      </c>
      <c r="C74" s="98" t="s">
        <v>450</v>
      </c>
      <c r="D74" s="99" t="s">
        <v>445</v>
      </c>
      <c r="E74" s="99" t="s">
        <v>293</v>
      </c>
      <c r="F74" s="99" t="s">
        <v>125</v>
      </c>
      <c r="G74" s="108" t="s">
        <v>446</v>
      </c>
      <c r="H74" s="101" t="s">
        <v>447</v>
      </c>
      <c r="I74" s="102">
        <v>500</v>
      </c>
      <c r="J74" s="103" t="s">
        <v>68</v>
      </c>
      <c r="K74" s="104"/>
      <c r="L74" s="134" t="s">
        <v>44</v>
      </c>
      <c r="M74" s="134"/>
      <c r="N74" s="101" t="s">
        <v>451</v>
      </c>
      <c r="O74" s="112"/>
      <c r="P74" s="112">
        <v>953.04</v>
      </c>
    </row>
    <row r="75" spans="1:16" ht="45" customHeight="1" x14ac:dyDescent="0.3">
      <c r="A75" s="96" t="s">
        <v>453</v>
      </c>
      <c r="B75" s="97" t="s">
        <v>454</v>
      </c>
      <c r="C75" s="98" t="s">
        <v>455</v>
      </c>
      <c r="D75" s="99" t="s">
        <v>445</v>
      </c>
      <c r="E75" s="99" t="s">
        <v>420</v>
      </c>
      <c r="F75" s="99" t="s">
        <v>125</v>
      </c>
      <c r="G75" s="108" t="s">
        <v>446</v>
      </c>
      <c r="H75" s="101" t="s">
        <v>447</v>
      </c>
      <c r="I75" s="102">
        <v>500</v>
      </c>
      <c r="J75" s="103" t="s">
        <v>68</v>
      </c>
      <c r="K75" s="104"/>
      <c r="L75" s="134" t="s">
        <v>44</v>
      </c>
      <c r="M75" s="134"/>
      <c r="N75" s="101" t="s">
        <v>451</v>
      </c>
      <c r="O75" s="112"/>
      <c r="P75" s="112">
        <v>953.04</v>
      </c>
    </row>
    <row r="76" spans="1:16" ht="45" customHeight="1" x14ac:dyDescent="0.3">
      <c r="A76" s="96" t="s">
        <v>456</v>
      </c>
      <c r="B76" s="97" t="s">
        <v>457</v>
      </c>
      <c r="C76" s="98" t="s">
        <v>458</v>
      </c>
      <c r="D76" s="99" t="s">
        <v>445</v>
      </c>
      <c r="E76" s="99" t="s">
        <v>260</v>
      </c>
      <c r="F76" s="99" t="s">
        <v>125</v>
      </c>
      <c r="G76" s="108" t="s">
        <v>446</v>
      </c>
      <c r="H76" s="101" t="s">
        <v>447</v>
      </c>
      <c r="I76" s="102">
        <v>500</v>
      </c>
      <c r="J76" s="103" t="s">
        <v>68</v>
      </c>
      <c r="K76" s="104"/>
      <c r="L76" s="134" t="s">
        <v>44</v>
      </c>
      <c r="M76" s="134"/>
      <c r="N76" s="101" t="s">
        <v>451</v>
      </c>
      <c r="O76" s="112"/>
      <c r="P76" s="112">
        <v>933.49</v>
      </c>
    </row>
    <row r="77" spans="1:16" ht="48" customHeight="1" x14ac:dyDescent="0.3">
      <c r="A77" s="96" t="s">
        <v>459</v>
      </c>
      <c r="B77" s="97" t="s">
        <v>460</v>
      </c>
      <c r="C77" s="98" t="s">
        <v>461</v>
      </c>
      <c r="D77" s="99" t="s">
        <v>462</v>
      </c>
      <c r="E77" s="99" t="s">
        <v>187</v>
      </c>
      <c r="F77" s="99" t="s">
        <v>125</v>
      </c>
      <c r="G77" s="100" t="s">
        <v>66</v>
      </c>
      <c r="H77" s="101" t="s">
        <v>463</v>
      </c>
      <c r="I77" s="102">
        <v>350</v>
      </c>
      <c r="J77" s="103" t="s">
        <v>68</v>
      </c>
      <c r="K77" s="104"/>
      <c r="L77" s="134" t="s">
        <v>44</v>
      </c>
      <c r="M77" s="134"/>
      <c r="N77" s="101" t="s">
        <v>464</v>
      </c>
      <c r="O77" s="105"/>
      <c r="P77" s="116">
        <v>736.75</v>
      </c>
    </row>
    <row r="78" spans="1:16" ht="37.200000000000003" customHeight="1" x14ac:dyDescent="0.3">
      <c r="A78" s="4" t="s">
        <v>465</v>
      </c>
      <c r="B78" s="30" t="s">
        <v>493</v>
      </c>
      <c r="C78" s="9" t="s">
        <v>466</v>
      </c>
      <c r="D78" s="5" t="s">
        <v>445</v>
      </c>
      <c r="E78" s="5" t="s">
        <v>467</v>
      </c>
      <c r="F78" s="5" t="s">
        <v>102</v>
      </c>
      <c r="G78" s="10" t="s">
        <v>66</v>
      </c>
      <c r="H78" s="19" t="s">
        <v>67</v>
      </c>
      <c r="I78" s="13">
        <v>1000</v>
      </c>
      <c r="J78" s="21" t="s">
        <v>68</v>
      </c>
      <c r="K78" s="24">
        <v>1347.08</v>
      </c>
      <c r="L78" s="137" t="s">
        <v>44</v>
      </c>
      <c r="M78" s="137"/>
      <c r="N78" s="19" t="s">
        <v>468</v>
      </c>
      <c r="O78" s="79">
        <v>1347.08</v>
      </c>
      <c r="P78" s="126"/>
    </row>
    <row r="79" spans="1:16" ht="48.6" customHeight="1" x14ac:dyDescent="0.3">
      <c r="A79" s="96" t="s">
        <v>475</v>
      </c>
      <c r="B79" s="97" t="s">
        <v>470</v>
      </c>
      <c r="C79" s="98" t="s">
        <v>471</v>
      </c>
      <c r="D79" s="99" t="s">
        <v>469</v>
      </c>
      <c r="E79" s="99" t="s">
        <v>202</v>
      </c>
      <c r="F79" s="99" t="s">
        <v>105</v>
      </c>
      <c r="G79" s="100" t="s">
        <v>66</v>
      </c>
      <c r="H79" s="101" t="s">
        <v>267</v>
      </c>
      <c r="I79" s="102">
        <v>350</v>
      </c>
      <c r="J79" s="103" t="s">
        <v>68</v>
      </c>
      <c r="K79" s="104"/>
      <c r="L79" s="134" t="s">
        <v>44</v>
      </c>
      <c r="M79" s="134"/>
      <c r="N79" s="101" t="s">
        <v>472</v>
      </c>
      <c r="O79" s="105"/>
      <c r="P79" s="116">
        <v>1841.88</v>
      </c>
    </row>
    <row r="80" spans="1:16" ht="48" customHeight="1" x14ac:dyDescent="0.3">
      <c r="A80" s="96" t="s">
        <v>476</v>
      </c>
      <c r="B80" s="97" t="s">
        <v>473</v>
      </c>
      <c r="C80" s="98" t="s">
        <v>474</v>
      </c>
      <c r="D80" s="99" t="s">
        <v>469</v>
      </c>
      <c r="E80" s="99" t="s">
        <v>227</v>
      </c>
      <c r="F80" s="99" t="s">
        <v>125</v>
      </c>
      <c r="G80" s="100" t="s">
        <v>66</v>
      </c>
      <c r="H80" s="101" t="s">
        <v>267</v>
      </c>
      <c r="I80" s="102">
        <v>350</v>
      </c>
      <c r="J80" s="103" t="s">
        <v>68</v>
      </c>
      <c r="K80" s="104"/>
      <c r="L80" s="134" t="s">
        <v>44</v>
      </c>
      <c r="M80" s="134"/>
      <c r="N80" s="101" t="s">
        <v>472</v>
      </c>
      <c r="O80" s="105"/>
      <c r="P80" s="116">
        <v>736.75</v>
      </c>
    </row>
    <row r="81" spans="1:16" ht="36" customHeight="1" x14ac:dyDescent="0.3">
      <c r="A81" s="4" t="s">
        <v>481</v>
      </c>
      <c r="B81" s="30" t="s">
        <v>492</v>
      </c>
      <c r="C81" s="9" t="s">
        <v>477</v>
      </c>
      <c r="D81" s="5" t="s">
        <v>478</v>
      </c>
      <c r="E81" s="5" t="s">
        <v>479</v>
      </c>
      <c r="F81" s="5" t="s">
        <v>125</v>
      </c>
      <c r="G81" s="10" t="s">
        <v>66</v>
      </c>
      <c r="H81" s="19" t="s">
        <v>67</v>
      </c>
      <c r="I81" s="13">
        <v>1000</v>
      </c>
      <c r="J81" s="21" t="s">
        <v>68</v>
      </c>
      <c r="K81" s="24">
        <v>1347.08</v>
      </c>
      <c r="L81" s="133" t="s">
        <v>44</v>
      </c>
      <c r="M81" s="133"/>
      <c r="N81" s="26" t="s">
        <v>480</v>
      </c>
      <c r="O81" s="79">
        <v>1347.08</v>
      </c>
      <c r="P81" s="126"/>
    </row>
    <row r="82" spans="1:16" ht="61.8" customHeight="1" x14ac:dyDescent="0.3">
      <c r="A82" s="4" t="s">
        <v>483</v>
      </c>
      <c r="B82" s="30" t="s">
        <v>56</v>
      </c>
      <c r="C82" s="9" t="s">
        <v>484</v>
      </c>
      <c r="D82" s="5" t="s">
        <v>485</v>
      </c>
      <c r="E82" s="5" t="s">
        <v>486</v>
      </c>
      <c r="F82" s="5" t="s">
        <v>487</v>
      </c>
      <c r="G82" s="10" t="s">
        <v>47</v>
      </c>
      <c r="H82" s="19" t="s">
        <v>55</v>
      </c>
      <c r="I82" s="14">
        <v>705.48</v>
      </c>
      <c r="J82" s="21" t="s">
        <v>68</v>
      </c>
      <c r="K82" s="40">
        <f>SUM(I82:J82)</f>
        <v>705.48</v>
      </c>
      <c r="L82" s="131" t="s">
        <v>44</v>
      </c>
      <c r="M82" s="132"/>
      <c r="N82" s="26" t="s">
        <v>488</v>
      </c>
      <c r="O82" s="79">
        <v>0</v>
      </c>
      <c r="P82" s="126"/>
    </row>
    <row r="83" spans="1:16" ht="51" customHeight="1" x14ac:dyDescent="0.3">
      <c r="A83" s="96" t="s">
        <v>504</v>
      </c>
      <c r="B83" s="97" t="s">
        <v>507</v>
      </c>
      <c r="C83" s="98" t="s">
        <v>506</v>
      </c>
      <c r="D83" s="99" t="s">
        <v>508</v>
      </c>
      <c r="E83" s="129" t="s">
        <v>509</v>
      </c>
      <c r="F83" s="99"/>
      <c r="G83" s="100" t="s">
        <v>510</v>
      </c>
      <c r="H83" s="101" t="s">
        <v>511</v>
      </c>
      <c r="I83" s="102">
        <v>350</v>
      </c>
      <c r="J83" s="103" t="s">
        <v>68</v>
      </c>
      <c r="K83" s="104"/>
      <c r="L83" s="134" t="s">
        <v>44</v>
      </c>
      <c r="M83" s="134"/>
      <c r="N83" s="101" t="s">
        <v>512</v>
      </c>
      <c r="O83" s="105"/>
      <c r="P83" s="116">
        <v>2962.3</v>
      </c>
    </row>
    <row r="84" spans="1:16" ht="47.4" customHeight="1" x14ac:dyDescent="0.3">
      <c r="A84" s="96" t="s">
        <v>505</v>
      </c>
      <c r="B84" s="97" t="s">
        <v>514</v>
      </c>
      <c r="C84" s="98" t="s">
        <v>513</v>
      </c>
      <c r="D84" s="99" t="s">
        <v>515</v>
      </c>
      <c r="E84" s="129" t="s">
        <v>509</v>
      </c>
      <c r="F84" s="99"/>
      <c r="G84" s="100" t="s">
        <v>510</v>
      </c>
      <c r="H84" s="101" t="s">
        <v>511</v>
      </c>
      <c r="I84" s="102">
        <v>350</v>
      </c>
      <c r="J84" s="103" t="s">
        <v>68</v>
      </c>
      <c r="K84" s="104"/>
      <c r="L84" s="134" t="s">
        <v>44</v>
      </c>
      <c r="M84" s="134"/>
      <c r="N84" s="101" t="s">
        <v>512</v>
      </c>
      <c r="O84" s="105"/>
      <c r="P84" s="116">
        <v>3095.79</v>
      </c>
    </row>
    <row r="85" spans="1:16" ht="55.8" customHeight="1" x14ac:dyDescent="0.3">
      <c r="A85" s="96" t="s">
        <v>521</v>
      </c>
      <c r="B85" s="97" t="s">
        <v>528</v>
      </c>
      <c r="C85" s="98" t="s">
        <v>516</v>
      </c>
      <c r="D85" s="99" t="s">
        <v>517</v>
      </c>
      <c r="E85" s="129" t="s">
        <v>509</v>
      </c>
      <c r="F85" s="99"/>
      <c r="G85" s="100" t="s">
        <v>510</v>
      </c>
      <c r="H85" s="101" t="s">
        <v>511</v>
      </c>
      <c r="I85" s="102">
        <v>350</v>
      </c>
      <c r="J85" s="103" t="s">
        <v>68</v>
      </c>
      <c r="K85" s="104"/>
      <c r="L85" s="134" t="s">
        <v>44</v>
      </c>
      <c r="M85" s="134"/>
      <c r="N85" s="101" t="s">
        <v>512</v>
      </c>
      <c r="O85" s="105"/>
      <c r="P85" s="116">
        <v>2743.99</v>
      </c>
    </row>
    <row r="86" spans="1:16" ht="53.4" customHeight="1" x14ac:dyDescent="0.3">
      <c r="A86" s="96" t="s">
        <v>522</v>
      </c>
      <c r="B86" s="97" t="s">
        <v>519</v>
      </c>
      <c r="C86" s="98" t="s">
        <v>518</v>
      </c>
      <c r="D86" s="99" t="s">
        <v>520</v>
      </c>
      <c r="E86" s="129" t="s">
        <v>509</v>
      </c>
      <c r="F86" s="99"/>
      <c r="G86" s="100" t="s">
        <v>510</v>
      </c>
      <c r="H86" s="101" t="s">
        <v>511</v>
      </c>
      <c r="I86" s="102">
        <v>350</v>
      </c>
      <c r="J86" s="103" t="s">
        <v>68</v>
      </c>
      <c r="K86" s="104"/>
      <c r="L86" s="134" t="s">
        <v>44</v>
      </c>
      <c r="M86" s="134"/>
      <c r="N86" s="101" t="s">
        <v>512</v>
      </c>
      <c r="O86" s="105"/>
      <c r="P86" s="116">
        <v>2698</v>
      </c>
    </row>
    <row r="87" spans="1:16" ht="81" customHeight="1" x14ac:dyDescent="0.3">
      <c r="A87" s="96" t="s">
        <v>523</v>
      </c>
      <c r="B87" s="97" t="s">
        <v>525</v>
      </c>
      <c r="C87" s="98" t="s">
        <v>524</v>
      </c>
      <c r="D87" s="99" t="s">
        <v>526</v>
      </c>
      <c r="E87" s="129" t="s">
        <v>509</v>
      </c>
      <c r="F87" s="99"/>
      <c r="G87" s="100" t="s">
        <v>510</v>
      </c>
      <c r="H87" s="101" t="s">
        <v>527</v>
      </c>
      <c r="I87" s="102">
        <v>350</v>
      </c>
      <c r="J87" s="103" t="s">
        <v>68</v>
      </c>
      <c r="K87" s="104"/>
      <c r="L87" s="134" t="s">
        <v>44</v>
      </c>
      <c r="M87" s="134"/>
      <c r="N87" s="101" t="s">
        <v>529</v>
      </c>
      <c r="O87" s="105"/>
      <c r="P87" s="116">
        <v>8094</v>
      </c>
    </row>
    <row r="88" spans="1:16" ht="23.4" customHeight="1" x14ac:dyDescent="0.3">
      <c r="A88" s="4"/>
      <c r="B88" s="30"/>
      <c r="C88" s="9"/>
      <c r="D88" s="5"/>
      <c r="E88" s="5"/>
      <c r="F88" s="5"/>
      <c r="G88" s="10"/>
      <c r="H88" s="114"/>
      <c r="I88" s="14"/>
      <c r="J88" s="21"/>
      <c r="K88" s="21"/>
      <c r="L88" s="153"/>
      <c r="M88" s="154"/>
      <c r="N88" s="21"/>
      <c r="O88" s="11"/>
      <c r="P88" s="113">
        <f>SUM(P25:P87)</f>
        <v>178138.12999999998</v>
      </c>
    </row>
    <row r="89" spans="1:16" ht="25.2" customHeight="1" x14ac:dyDescent="0.35">
      <c r="A89" s="150" t="s">
        <v>173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2"/>
      <c r="O89" s="81"/>
      <c r="P89" s="53"/>
    </row>
    <row r="90" spans="1:16" ht="29.4" customHeight="1" x14ac:dyDescent="0.3">
      <c r="A90" s="61"/>
      <c r="B90" s="62" t="s">
        <v>73</v>
      </c>
      <c r="C90" s="63" t="s">
        <v>74</v>
      </c>
      <c r="D90" s="147" t="s">
        <v>384</v>
      </c>
      <c r="E90" s="148"/>
      <c r="F90" s="148"/>
      <c r="G90" s="148"/>
      <c r="H90" s="148"/>
      <c r="I90" s="148"/>
      <c r="J90" s="148"/>
      <c r="K90" s="148"/>
      <c r="L90" s="148"/>
      <c r="M90" s="148"/>
      <c r="N90" s="149"/>
      <c r="O90" s="79">
        <v>341.43</v>
      </c>
      <c r="P90" s="53"/>
    </row>
    <row r="91" spans="1:16" ht="31.2" customHeight="1" x14ac:dyDescent="0.3">
      <c r="A91" s="61"/>
      <c r="B91" s="62" t="s">
        <v>75</v>
      </c>
      <c r="C91" s="63" t="s">
        <v>76</v>
      </c>
      <c r="D91" s="147" t="s">
        <v>491</v>
      </c>
      <c r="E91" s="148"/>
      <c r="F91" s="148"/>
      <c r="G91" s="148"/>
      <c r="H91" s="148"/>
      <c r="I91" s="148"/>
      <c r="J91" s="148"/>
      <c r="K91" s="148"/>
      <c r="L91" s="148"/>
      <c r="M91" s="148"/>
      <c r="N91" s="149"/>
      <c r="O91" s="79">
        <v>3459.67</v>
      </c>
      <c r="P91" s="53"/>
    </row>
    <row r="92" spans="1:16" ht="32.4" customHeight="1" x14ac:dyDescent="0.3">
      <c r="A92" s="61"/>
      <c r="B92" s="62" t="s">
        <v>170</v>
      </c>
      <c r="C92" s="60" t="s">
        <v>109</v>
      </c>
      <c r="D92" s="147" t="s">
        <v>171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9"/>
      <c r="O92" s="79">
        <v>4055.07</v>
      </c>
    </row>
    <row r="93" spans="1:16" ht="59.4" customHeight="1" x14ac:dyDescent="0.3">
      <c r="A93" s="31"/>
      <c r="B93" s="38" t="s">
        <v>390</v>
      </c>
      <c r="C93" s="32" t="s">
        <v>80</v>
      </c>
      <c r="D93" s="33" t="s">
        <v>82</v>
      </c>
      <c r="E93" s="33" t="s">
        <v>83</v>
      </c>
      <c r="F93" s="33" t="s">
        <v>84</v>
      </c>
      <c r="G93" s="58" t="s">
        <v>69</v>
      </c>
      <c r="H93" s="44" t="s">
        <v>70</v>
      </c>
      <c r="I93" s="34">
        <v>147645.9</v>
      </c>
      <c r="J93" s="35">
        <v>36911.480000000003</v>
      </c>
      <c r="K93" s="36">
        <v>184557.38</v>
      </c>
      <c r="L93" s="59" t="s">
        <v>87</v>
      </c>
      <c r="M93" s="39" t="s">
        <v>85</v>
      </c>
      <c r="N93" s="37" t="s">
        <v>389</v>
      </c>
      <c r="O93" s="82"/>
    </row>
    <row r="94" spans="1:16" ht="62.4" customHeight="1" x14ac:dyDescent="0.3">
      <c r="A94" s="64"/>
      <c r="B94" s="62" t="s">
        <v>530</v>
      </c>
      <c r="C94" s="60" t="s">
        <v>385</v>
      </c>
      <c r="D94" s="66" t="s">
        <v>387</v>
      </c>
      <c r="E94" s="66" t="s">
        <v>83</v>
      </c>
      <c r="F94" s="66" t="s">
        <v>105</v>
      </c>
      <c r="G94" s="67" t="s">
        <v>69</v>
      </c>
      <c r="H94" s="68" t="s">
        <v>70</v>
      </c>
      <c r="I94" s="69">
        <v>26179.200000000001</v>
      </c>
      <c r="J94" s="70">
        <v>6544.8</v>
      </c>
      <c r="K94" s="71">
        <f>SUM(I94:J94)</f>
        <v>32724</v>
      </c>
      <c r="L94" s="72" t="s">
        <v>391</v>
      </c>
      <c r="M94" s="73" t="s">
        <v>388</v>
      </c>
      <c r="N94" s="74" t="s">
        <v>531</v>
      </c>
      <c r="O94" s="79">
        <v>32724</v>
      </c>
    </row>
    <row r="95" spans="1:16" ht="43.2" customHeight="1" x14ac:dyDescent="0.3">
      <c r="A95" s="65"/>
      <c r="B95" s="62" t="s">
        <v>396</v>
      </c>
      <c r="C95" s="60" t="s">
        <v>386</v>
      </c>
      <c r="D95" s="146" t="s">
        <v>392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83">
        <v>805.65</v>
      </c>
    </row>
    <row r="96" spans="1:16" ht="43.8" customHeight="1" x14ac:dyDescent="0.3">
      <c r="A96" s="65"/>
      <c r="B96" s="62" t="s">
        <v>496</v>
      </c>
      <c r="C96" s="60" t="s">
        <v>393</v>
      </c>
      <c r="D96" s="146" t="s">
        <v>397</v>
      </c>
      <c r="E96" s="146"/>
      <c r="F96" s="146"/>
      <c r="G96" s="146"/>
      <c r="H96" s="146"/>
      <c r="I96" s="146"/>
      <c r="J96" s="146"/>
      <c r="K96" s="146"/>
      <c r="L96" s="146"/>
      <c r="M96" s="146"/>
      <c r="N96" s="147"/>
      <c r="O96" s="109"/>
    </row>
    <row r="97" spans="1:15" ht="72.599999999999994" customHeight="1" x14ac:dyDescent="0.3">
      <c r="A97" s="65"/>
      <c r="B97" s="62" t="s">
        <v>497</v>
      </c>
      <c r="C97" s="60" t="s">
        <v>394</v>
      </c>
      <c r="D97" s="146" t="s">
        <v>397</v>
      </c>
      <c r="E97" s="146"/>
      <c r="F97" s="146"/>
      <c r="G97" s="146"/>
      <c r="H97" s="146"/>
      <c r="I97" s="146"/>
      <c r="J97" s="146"/>
      <c r="K97" s="146"/>
      <c r="L97" s="146"/>
      <c r="M97" s="146"/>
      <c r="N97" s="147"/>
      <c r="O97" s="110">
        <v>1741.69</v>
      </c>
    </row>
    <row r="98" spans="1:15" ht="19.2" customHeight="1" x14ac:dyDescent="0.3">
      <c r="L98" s="117" t="s">
        <v>498</v>
      </c>
      <c r="M98" s="118"/>
      <c r="N98" s="119" t="s">
        <v>499</v>
      </c>
      <c r="O98" s="120">
        <f>SUM(O6:O97)</f>
        <v>382926.87</v>
      </c>
    </row>
    <row r="99" spans="1:15" ht="18.600000000000001" customHeight="1" x14ac:dyDescent="0.3">
      <c r="L99" s="121" t="s">
        <v>500</v>
      </c>
      <c r="M99" s="122"/>
      <c r="N99" s="123" t="s">
        <v>499</v>
      </c>
      <c r="O99" s="113">
        <v>178138.13</v>
      </c>
    </row>
    <row r="100" spans="1:15" ht="19.2" customHeight="1" x14ac:dyDescent="0.3">
      <c r="N100" s="124" t="s">
        <v>503</v>
      </c>
      <c r="O100" s="125">
        <f>SUM(O98:O99)</f>
        <v>561065</v>
      </c>
    </row>
  </sheetData>
  <mergeCells count="78">
    <mergeCell ref="L73:M73"/>
    <mergeCell ref="L74:M74"/>
    <mergeCell ref="L75:M75"/>
    <mergeCell ref="D95:N95"/>
    <mergeCell ref="D96:N96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8:M88"/>
    <mergeCell ref="L85:M85"/>
    <mergeCell ref="L86:M86"/>
    <mergeCell ref="L87:M87"/>
    <mergeCell ref="D97:N97"/>
    <mergeCell ref="L59:M59"/>
    <mergeCell ref="L60:M60"/>
    <mergeCell ref="L61:M61"/>
    <mergeCell ref="L62:M62"/>
    <mergeCell ref="L63:M63"/>
    <mergeCell ref="L64:M64"/>
    <mergeCell ref="L65:M65"/>
    <mergeCell ref="D91:N91"/>
    <mergeCell ref="D92:N92"/>
    <mergeCell ref="L67:M67"/>
    <mergeCell ref="L68:M68"/>
    <mergeCell ref="L69:M69"/>
    <mergeCell ref="L70:M70"/>
    <mergeCell ref="D90:N90"/>
    <mergeCell ref="A89:N89"/>
    <mergeCell ref="L57:M57"/>
    <mergeCell ref="L58:M58"/>
    <mergeCell ref="L51:M51"/>
    <mergeCell ref="L52:M52"/>
    <mergeCell ref="L53:M53"/>
    <mergeCell ref="L54:M54"/>
    <mergeCell ref="L55:M55"/>
    <mergeCell ref="A2:D2"/>
    <mergeCell ref="L6:M6"/>
    <mergeCell ref="L7:M7"/>
    <mergeCell ref="L16:M16"/>
    <mergeCell ref="H8:H9"/>
    <mergeCell ref="G10:H10"/>
    <mergeCell ref="L9:M10"/>
    <mergeCell ref="L30:M30"/>
    <mergeCell ref="L31:M31"/>
    <mergeCell ref="L32:M32"/>
    <mergeCell ref="L33:M33"/>
    <mergeCell ref="L50:M50"/>
    <mergeCell ref="L49:M49"/>
    <mergeCell ref="L35:M35"/>
    <mergeCell ref="L36:M36"/>
    <mergeCell ref="L37:M37"/>
    <mergeCell ref="L47:M47"/>
    <mergeCell ref="L48:M48"/>
    <mergeCell ref="L43:M43"/>
    <mergeCell ref="L44:M44"/>
    <mergeCell ref="L39:M39"/>
    <mergeCell ref="L71:M71"/>
    <mergeCell ref="N8:N10"/>
    <mergeCell ref="L20:M20"/>
    <mergeCell ref="A9:G9"/>
    <mergeCell ref="A10:F10"/>
    <mergeCell ref="L25:M25"/>
    <mergeCell ref="L26:M26"/>
    <mergeCell ref="L27:M27"/>
    <mergeCell ref="L28:M28"/>
    <mergeCell ref="L29:M29"/>
    <mergeCell ref="L40:M40"/>
    <mergeCell ref="L41:M41"/>
    <mergeCell ref="L42:M42"/>
    <mergeCell ref="L45:M45"/>
    <mergeCell ref="L46:M46"/>
    <mergeCell ref="L56:M56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2023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Tatjana Stančer</cp:lastModifiedBy>
  <cp:lastPrinted>2024-01-04T06:46:15Z</cp:lastPrinted>
  <dcterms:created xsi:type="dcterms:W3CDTF">2016-12-27T11:48:01Z</dcterms:created>
  <dcterms:modified xsi:type="dcterms:W3CDTF">2024-02-21T08:14:51Z</dcterms:modified>
</cp:coreProperties>
</file>