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ČUNOVODSTVO\ARPA, plan i realizacija 2024\FIN IZVJ\"/>
    </mc:Choice>
  </mc:AlternateContent>
  <xr:revisionPtr revIDLastSave="0" documentId="13_ncr:20001_{F17E4442-E6C2-488B-9471-002353077BD4}" xr6:coauthVersionLast="36" xr6:coauthVersionMax="36" xr10:uidLastSave="{00000000-0000-0000-0000-000000000000}"/>
  <bookViews>
    <workbookView xWindow="0" yWindow="0" windowWidth="24000" windowHeight="9225" tabRatio="400" activeTab="2" xr2:uid="{00000000-000D-0000-FFFF-FFFF00000000}"/>
  </bookViews>
  <sheets>
    <sheet name="siječanj 2024" sheetId="2" r:id="rId1"/>
    <sheet name="veljača 2024" sheetId="3" r:id="rId2"/>
    <sheet name="ožujak 2024" sheetId="4" r:id="rId3"/>
  </sheets>
  <calcPr calcId="191029"/>
  <fileRecoveryPr repairLoad="1"/>
</workbook>
</file>

<file path=xl/calcChain.xml><?xml version="1.0" encoding="utf-8"?>
<calcChain xmlns="http://schemas.openxmlformats.org/spreadsheetml/2006/main">
  <c r="G16" i="4" l="1"/>
  <c r="F67" i="3"/>
  <c r="B68" i="4" l="1"/>
  <c r="D53" i="4"/>
  <c r="D44" i="4"/>
  <c r="D42" i="4"/>
  <c r="D45" i="4" s="1"/>
  <c r="D36" i="3" l="1"/>
  <c r="D50" i="3" l="1"/>
  <c r="D39" i="3" l="1"/>
  <c r="B64" i="3"/>
  <c r="D40" i="3" l="1"/>
  <c r="B59" i="2"/>
  <c r="D34" i="2" l="1"/>
</calcChain>
</file>

<file path=xl/sharedStrings.xml><?xml version="1.0" encoding="utf-8"?>
<sst xmlns="http://schemas.openxmlformats.org/spreadsheetml/2006/main" count="411" uniqueCount="123">
  <si>
    <t>OIB</t>
  </si>
  <si>
    <t>Hotel Osijek d.o.o.</t>
  </si>
  <si>
    <t>PBZ CARD d.o.o.</t>
  </si>
  <si>
    <t>HŽ-PUTNIČKI PRIJEVOZ D.O.O.</t>
  </si>
  <si>
    <t>ZAGREBAČKI ELEKTRIČNI TRAMVAJ d.o.o.</t>
  </si>
  <si>
    <t>TEB POSLOVNO SAVJETOVANJE</t>
  </si>
  <si>
    <t>Hanza Media d.o.o.</t>
  </si>
  <si>
    <t>BLINK D.O.O.</t>
  </si>
  <si>
    <t>INA D.D.</t>
  </si>
  <si>
    <t>PETROL D.O.O.</t>
  </si>
  <si>
    <t>HRVATSKI TELEKOM d.d.</t>
  </si>
  <si>
    <t>A1 Hrvatska d.o.o.</t>
  </si>
  <si>
    <t>STORM Computers d.o.o.</t>
  </si>
  <si>
    <t>HRVATSKA RADIO TELEVIZIJA</t>
  </si>
  <si>
    <t>ELEKTROPROJEKT D.D.</t>
  </si>
  <si>
    <t>UniCredit Leasing Croatia d.o.o.</t>
  </si>
  <si>
    <t>BKS leasing Croatia d.o.o.</t>
  </si>
  <si>
    <t>UHY RUDAN d.o.o.</t>
  </si>
  <si>
    <t>ARMATUS PRUDENTIA d.o.o.</t>
  </si>
  <si>
    <t>KONTO D.O.O.</t>
  </si>
  <si>
    <t>ALARM AUTOMATIKA DOO</t>
  </si>
  <si>
    <t>IT ODJEL d.o.o.</t>
  </si>
  <si>
    <t>FINANCIJSKA AGENCIJA</t>
  </si>
  <si>
    <t>sjedište</t>
  </si>
  <si>
    <t>iznos</t>
  </si>
  <si>
    <t>stavka</t>
  </si>
  <si>
    <t>opis stavke</t>
  </si>
  <si>
    <t>ZAGREB</t>
  </si>
  <si>
    <t>OSIJEK</t>
  </si>
  <si>
    <t>POŽEGA</t>
  </si>
  <si>
    <t>UKUPNO</t>
  </si>
  <si>
    <t>Usluge telefona, pošte i prijevoza</t>
  </si>
  <si>
    <t>Računalne usluge</t>
  </si>
  <si>
    <t>Energija</t>
  </si>
  <si>
    <t xml:space="preserve">Službena putovanja </t>
  </si>
  <si>
    <t>Uredski materijal i ostali materijalni rashodi</t>
  </si>
  <si>
    <t>Ostale usluge</t>
  </si>
  <si>
    <t>Naknade za prijevoz, za rad na terenu i odvojeni život</t>
  </si>
  <si>
    <t>Zakupnine i najamnine</t>
  </si>
  <si>
    <t>Komunalne usluge</t>
  </si>
  <si>
    <t>Usluge tekućeg i investicijskog održavanja</t>
  </si>
  <si>
    <t>Intelektualne i osobne usluge</t>
  </si>
  <si>
    <t>Ostali nespomenuti rashodi poslovanja</t>
  </si>
  <si>
    <t>PRIMATELJ</t>
  </si>
  <si>
    <t>doprinosi za zdravstveno osiguranje</t>
  </si>
  <si>
    <t>Prijevoz na posao 12/23</t>
  </si>
  <si>
    <t>Naknada za Upravno vijeće 1/24</t>
  </si>
  <si>
    <t>Doprinos za nezapošljavanje invalida 12/23</t>
  </si>
  <si>
    <t>Plaća 12/23 bruto</t>
  </si>
  <si>
    <t>isplaćene akontacije</t>
  </si>
  <si>
    <t>jubilarna nagrada</t>
  </si>
  <si>
    <t>pomoć u slučaju smrti</t>
  </si>
  <si>
    <t>regres za 2023.</t>
  </si>
  <si>
    <t>plaće za redovan rad</t>
  </si>
  <si>
    <t>ostali rashodi za zaposlene</t>
  </si>
  <si>
    <t>obveza za bolovanje HZZO</t>
  </si>
  <si>
    <t>doprinosi za obvezno zdravstveno osiguranje</t>
  </si>
  <si>
    <t>naknade za prijevoz</t>
  </si>
  <si>
    <t>naknade za rad predstavničkih vijeća i sl.</t>
  </si>
  <si>
    <t>novčana naknada zbog nezapošljavanja inv</t>
  </si>
  <si>
    <t>troškovi službenih putovanja</t>
  </si>
  <si>
    <t>službena putovanja</t>
  </si>
  <si>
    <t>tekuće održavanje</t>
  </si>
  <si>
    <t>ostale usluge tekućeg i investicijskog ulaganja</t>
  </si>
  <si>
    <t>reprezentacija</t>
  </si>
  <si>
    <t>ostala potraživanja od zaposlenih</t>
  </si>
  <si>
    <t>ATI TURIZAM I PRIJEVOZ PUTNIKA d.o.o.</t>
  </si>
  <si>
    <t>PULA</t>
  </si>
  <si>
    <t>stručno usavršavanje zaposlenika</t>
  </si>
  <si>
    <t>KATEGORIJA 1 BEZ FIZIČKIH OSOBA</t>
  </si>
  <si>
    <t>KATEGORIJA 1 FIZIČKE OSOBE</t>
  </si>
  <si>
    <t>KATEGORIJA 2 FIZIČKE OSOBE ZBIRNO ISPLATE</t>
  </si>
  <si>
    <t>pred</t>
  </si>
  <si>
    <t>Croatia Osiguranje d.d.</t>
  </si>
  <si>
    <t>Premije osiguranja</t>
  </si>
  <si>
    <t xml:space="preserve">DHL INTERNATIONAL D.O.O. </t>
  </si>
  <si>
    <t>E-TOURS D.O.O.</t>
  </si>
  <si>
    <t>HRVATSKA POŠTA D.D.</t>
  </si>
  <si>
    <t>INFO PULS d.o.o.</t>
  </si>
  <si>
    <t>KSU d.o.o.</t>
  </si>
  <si>
    <t>VELIKA GORICA</t>
  </si>
  <si>
    <t>NARODNE NOVINE</t>
  </si>
  <si>
    <t>Usluge promidžbe i informiranja</t>
  </si>
  <si>
    <t>ROSIP d.o.o.</t>
  </si>
  <si>
    <t>SEEU ACADEMY B.V.</t>
  </si>
  <si>
    <t>AMSTERDAM</t>
  </si>
  <si>
    <t>SONABILIS D.O.O.</t>
  </si>
  <si>
    <t>SVEUKUPNO</t>
  </si>
  <si>
    <t>Plaća 01/24 bruto</t>
  </si>
  <si>
    <t>Doprinos za nezapošljavanje invalida 1/24 - Državni proračun</t>
  </si>
  <si>
    <t>autorski honorar</t>
  </si>
  <si>
    <t>ŠPRLJE NEVEN - bruto II</t>
  </si>
  <si>
    <t>ZAKANJI GORAN - bruto II</t>
  </si>
  <si>
    <t>MARINA MANDAC - bruto II</t>
  </si>
  <si>
    <t>blagajna Royal restorani d.o.o.</t>
  </si>
  <si>
    <t>BEOGRAD</t>
  </si>
  <si>
    <t>Potomac grupa d.o.o.</t>
  </si>
  <si>
    <t>MERCURE HOTEL</t>
  </si>
  <si>
    <t>HRVATSKE AUTOCESTE d.o.o.</t>
  </si>
  <si>
    <t>RIJEKA</t>
  </si>
  <si>
    <t>BKS-LEASING CROATIA D.O.O.</t>
  </si>
  <si>
    <t>DECATHLON ZAGREB D.O.O.</t>
  </si>
  <si>
    <t>GOLDTOURS, d. o.o. za turizam</t>
  </si>
  <si>
    <t>HIIR-HR.INSTITUT INTER.REVIZORA</t>
  </si>
  <si>
    <t>INA-INDUSTRIJA NAFTE D.D.</t>
  </si>
  <si>
    <t>sitni inventar</t>
  </si>
  <si>
    <t>TECHNOPANELI DIZAJN J.D.O.O.</t>
  </si>
  <si>
    <t>uredska oprema i namještaj</t>
  </si>
  <si>
    <t>TPT EDUKACIJE VL.TOMISLAV PANDŽIĆ</t>
  </si>
  <si>
    <t>UČILIŠTE EU PROJEKTI</t>
  </si>
  <si>
    <t>Plaća 02/24 bruto</t>
  </si>
  <si>
    <t>jubilarne nagrade</t>
  </si>
  <si>
    <t>regres</t>
  </si>
  <si>
    <t>Prijevoz na posao 2/24</t>
  </si>
  <si>
    <t>Doprinos za nezapošljavanje invalida 2/24 - Državni proračun</t>
  </si>
  <si>
    <t>ugovor o djelu</t>
  </si>
  <si>
    <t>Prijevoz na posao 1/24</t>
  </si>
  <si>
    <t>KRALJ KLAUDIJA - bruto II</t>
  </si>
  <si>
    <t>predujam</t>
  </si>
  <si>
    <t xml:space="preserve">LINKS </t>
  </si>
  <si>
    <t>SVETA NEDJELJA</t>
  </si>
  <si>
    <t>KONZUM</t>
  </si>
  <si>
    <t>BINA ISTRA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</si>
</sst>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horizontal="left" vertical="top" wrapText="1"/>
    </xf>
    <xf numFmtId="0" fontId="1" fillId="0" borderId="1"/>
    <xf numFmtId="0" fontId="5" fillId="0" borderId="1"/>
    <xf numFmtId="0" fontId="4" fillId="0" borderId="1"/>
    <xf numFmtId="0" fontId="4" fillId="0" borderId="1"/>
    <xf numFmtId="0" fontId="5" fillId="0" borderId="1"/>
    <xf numFmtId="0" fontId="5" fillId="0" borderId="1"/>
  </cellStyleXfs>
  <cellXfs count="72">
    <xf numFmtId="0" fontId="0" fillId="0" borderId="0" xfId="0">
      <alignment horizontal="left" vertical="top" wrapText="1"/>
    </xf>
    <xf numFmtId="2" fontId="0" fillId="0" borderId="0" xfId="0" applyNumberFormat="1">
      <alignment horizontal="left" vertical="top" wrapText="1"/>
    </xf>
    <xf numFmtId="1" fontId="0" fillId="0" borderId="0" xfId="0" applyNumberFormat="1">
      <alignment horizontal="left" vertical="top" wrapText="1"/>
    </xf>
    <xf numFmtId="2" fontId="0" fillId="0" borderId="0" xfId="0" applyNumberFormat="1" applyAlignment="1">
      <alignment horizontal="right" vertical="top" wrapText="1"/>
    </xf>
    <xf numFmtId="0" fontId="0" fillId="0" borderId="2" xfId="0" applyBorder="1">
      <alignment horizontal="left" vertical="top" wrapText="1"/>
    </xf>
    <xf numFmtId="1" fontId="0" fillId="0" borderId="2" xfId="0" applyNumberFormat="1" applyBorder="1">
      <alignment horizontal="left" vertical="top" wrapText="1"/>
    </xf>
    <xf numFmtId="0" fontId="2" fillId="0" borderId="2" xfId="0" applyFont="1" applyBorder="1">
      <alignment horizontal="left" vertical="top" wrapText="1"/>
    </xf>
    <xf numFmtId="1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>
      <alignment horizontal="lef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7" fillId="0" borderId="2" xfId="4" applyFont="1" applyFill="1" applyBorder="1" applyAlignment="1">
      <alignment horizontal="left" vertical="center" wrapText="1"/>
    </xf>
    <xf numFmtId="0" fontId="6" fillId="2" borderId="2" xfId="1" quotePrefix="1" applyFont="1" applyFill="1" applyBorder="1"/>
    <xf numFmtId="0" fontId="6" fillId="0" borderId="2" xfId="1" quotePrefix="1" applyFont="1" applyBorder="1"/>
    <xf numFmtId="0" fontId="0" fillId="0" borderId="2" xfId="0" applyBorder="1" applyAlignment="1">
      <alignment vertical="top" wrapText="1"/>
    </xf>
    <xf numFmtId="0" fontId="6" fillId="0" borderId="2" xfId="1" quotePrefix="1" applyFont="1" applyBorder="1" applyAlignment="1"/>
    <xf numFmtId="0" fontId="6" fillId="2" borderId="2" xfId="1" quotePrefix="1" applyFont="1" applyFill="1" applyBorder="1" applyAlignment="1"/>
    <xf numFmtId="0" fontId="3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7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ill="1" applyBorder="1" applyAlignment="1">
      <alignment horizontal="right" vertical="top" wrapText="1"/>
    </xf>
    <xf numFmtId="4" fontId="0" fillId="0" borderId="0" xfId="0" applyNumberForma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0" borderId="0" xfId="0" applyFont="1">
      <alignment horizontal="left" vertical="top" wrapText="1"/>
    </xf>
    <xf numFmtId="4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center" vertical="top" wrapText="1"/>
    </xf>
    <xf numFmtId="0" fontId="3" fillId="0" borderId="1" xfId="0" applyFont="1" applyBorder="1">
      <alignment horizontal="left" vertical="top" wrapText="1"/>
    </xf>
    <xf numFmtId="1" fontId="0" fillId="0" borderId="3" xfId="0" applyNumberFormat="1" applyBorder="1">
      <alignment horizontal="left" vertical="top" wrapText="1"/>
    </xf>
    <xf numFmtId="0" fontId="2" fillId="0" borderId="0" xfId="0" applyFont="1">
      <alignment horizontal="left" vertical="top" wrapText="1"/>
    </xf>
    <xf numFmtId="0" fontId="2" fillId="0" borderId="1" xfId="0" applyFont="1" applyBorder="1">
      <alignment horizontal="left" vertical="top" wrapText="1"/>
    </xf>
    <xf numFmtId="1" fontId="0" fillId="0" borderId="1" xfId="0" applyNumberFormat="1" applyBorder="1">
      <alignment horizontal="left" vertical="top" wrapText="1"/>
    </xf>
    <xf numFmtId="0" fontId="0" fillId="0" borderId="1" xfId="0" applyBorder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2" borderId="2" xfId="0" applyFill="1" applyBorder="1">
      <alignment horizontal="left" vertical="top" wrapText="1"/>
    </xf>
    <xf numFmtId="4" fontId="0" fillId="0" borderId="0" xfId="0" applyNumberFormat="1" applyAlignment="1">
      <alignment vertical="top" wrapText="1"/>
    </xf>
    <xf numFmtId="1" fontId="0" fillId="2" borderId="2" xfId="0" applyNumberFormat="1" applyFill="1" applyBorder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>
      <alignment horizontal="left" vertical="top" wrapText="1"/>
    </xf>
    <xf numFmtId="4" fontId="9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ill="1" applyBorder="1" applyAlignment="1">
      <alignment horizontal="right" wrapText="1"/>
    </xf>
    <xf numFmtId="4" fontId="8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right" vertical="top" wrapText="1"/>
    </xf>
    <xf numFmtId="0" fontId="7" fillId="2" borderId="2" xfId="0" applyFont="1" applyFill="1" applyBorder="1">
      <alignment horizontal="left" vertical="top" wrapText="1"/>
    </xf>
    <xf numFmtId="0" fontId="7" fillId="0" borderId="2" xfId="0" applyFont="1" applyBorder="1">
      <alignment horizontal="left" vertical="top" wrapText="1"/>
    </xf>
    <xf numFmtId="4" fontId="10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top" wrapText="1"/>
    </xf>
    <xf numFmtId="0" fontId="2" fillId="2" borderId="0" xfId="0" applyFont="1" applyFill="1">
      <alignment horizontal="left" vertical="top" wrapText="1"/>
    </xf>
    <xf numFmtId="1" fontId="0" fillId="2" borderId="0" xfId="0" applyNumberFormat="1" applyFill="1">
      <alignment horizontal="left" vertical="top" wrapText="1"/>
    </xf>
    <xf numFmtId="0" fontId="0" fillId="2" borderId="0" xfId="0" applyFill="1">
      <alignment horizontal="left" vertical="top" wrapText="1"/>
    </xf>
    <xf numFmtId="2" fontId="0" fillId="2" borderId="0" xfId="0" applyNumberFormat="1" applyFill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2" fillId="2" borderId="2" xfId="0" applyFont="1" applyFill="1" applyBorder="1">
      <alignment horizontal="left"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2" fontId="0" fillId="2" borderId="0" xfId="0" applyNumberFormat="1" applyFill="1">
      <alignment horizontal="left" vertical="top" wrapText="1"/>
    </xf>
    <xf numFmtId="4" fontId="0" fillId="2" borderId="0" xfId="0" applyNumberFormat="1" applyFill="1">
      <alignment horizontal="left" vertical="top" wrapText="1"/>
    </xf>
    <xf numFmtId="2" fontId="0" fillId="2" borderId="2" xfId="0" applyNumberFormat="1" applyFill="1" applyBorder="1" applyAlignment="1">
      <alignment horizontal="right" vertical="top" wrapText="1"/>
    </xf>
    <xf numFmtId="0" fontId="0" fillId="2" borderId="2" xfId="0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4" fontId="9" fillId="0" borderId="0" xfId="0" applyNumberFormat="1" applyFont="1">
      <alignment horizontal="left" vertical="top" wrapText="1"/>
    </xf>
    <xf numFmtId="4" fontId="0" fillId="2" borderId="0" xfId="0" applyNumberFormat="1" applyFill="1" applyAlignment="1">
      <alignment horizontal="right" vertical="top" wrapText="1"/>
    </xf>
  </cellXfs>
  <cellStyles count="7">
    <cellStyle name="Normal" xfId="0" builtinId="0"/>
    <cellStyle name="Normal 2" xfId="1" xr:uid="{00000000-0005-0000-0000-00002F000000}"/>
    <cellStyle name="Normal 3" xfId="2" xr:uid="{00000000-0005-0000-0000-000030000000}"/>
    <cellStyle name="Normalno 2" xfId="5" xr:uid="{00000000-0005-0000-0000-000001000000}"/>
    <cellStyle name="Normalno 3" xfId="6" xr:uid="{00000000-0005-0000-0000-000002000000}"/>
    <cellStyle name="Obično_List1" xfId="3" xr:uid="{00000000-0005-0000-0000-000003000000}"/>
    <cellStyle name="Obično_List4" xfId="4" xr:uid="{00000000-0005-0000-0000-000007000000}"/>
  </cellStyles>
  <dxfs count="0"/>
  <tableStyles count="0" defaultTableStyle="TableStyleMedium9" defaultPivotStyle="PivotStyleLight16"/>
  <colors>
    <indexedColors>
      <rgbColor rgb="FF000000"/>
      <rgbColor rgb="FFFFFFFF"/>
      <rgbColor rgb="FF0000FF"/>
      <rgbColor rgb="FF00FF00"/>
      <rgbColor rgb="FFFF0000"/>
      <rgbColor rgb="FF00FFFF"/>
      <rgbColor rgb="FFFF00FF"/>
      <rgbColor rgb="FF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5C37-B195-43BB-A53A-597E06AE2C80}">
  <dimension ref="A1:I61"/>
  <sheetViews>
    <sheetView topLeftCell="A36" workbookViewId="0">
      <selection activeCell="A3" sqref="A3"/>
    </sheetView>
  </sheetViews>
  <sheetFormatPr defaultRowHeight="15" x14ac:dyDescent="0.2"/>
  <cols>
    <col min="1" max="1" width="39.33203125" customWidth="1"/>
    <col min="2" max="2" width="16.88671875" style="2" customWidth="1"/>
    <col min="4" max="4" width="37.77734375" style="3" customWidth="1"/>
    <col min="5" max="5" width="8.88671875" style="19"/>
    <col min="6" max="6" width="35.5546875" customWidth="1"/>
  </cols>
  <sheetData>
    <row r="1" spans="1:7" ht="15.75" x14ac:dyDescent="0.2">
      <c r="A1" s="31" t="s">
        <v>69</v>
      </c>
    </row>
    <row r="2" spans="1:7" ht="15.75" x14ac:dyDescent="0.2">
      <c r="A2" s="6" t="s">
        <v>43</v>
      </c>
      <c r="B2" s="7" t="s">
        <v>0</v>
      </c>
      <c r="C2" s="6" t="s">
        <v>23</v>
      </c>
      <c r="D2" s="8" t="s">
        <v>24</v>
      </c>
      <c r="E2" s="9" t="s">
        <v>25</v>
      </c>
      <c r="F2" s="9" t="s">
        <v>26</v>
      </c>
    </row>
    <row r="3" spans="1:7" x14ac:dyDescent="0.2">
      <c r="A3" s="4" t="s">
        <v>11</v>
      </c>
      <c r="B3" s="5">
        <v>29524210204</v>
      </c>
      <c r="C3" s="4" t="s">
        <v>27</v>
      </c>
      <c r="D3" s="21">
        <v>768.59</v>
      </c>
      <c r="E3" s="16">
        <v>3231</v>
      </c>
      <c r="F3" s="14" t="s">
        <v>31</v>
      </c>
    </row>
    <row r="4" spans="1:7" x14ac:dyDescent="0.2">
      <c r="A4" s="4" t="s">
        <v>20</v>
      </c>
      <c r="B4" s="5">
        <v>30532290707</v>
      </c>
      <c r="C4" s="4" t="s">
        <v>27</v>
      </c>
      <c r="D4" s="20">
        <v>149.4</v>
      </c>
      <c r="E4" s="16">
        <v>3238</v>
      </c>
      <c r="F4" s="14" t="s">
        <v>32</v>
      </c>
    </row>
    <row r="5" spans="1:7" x14ac:dyDescent="0.2">
      <c r="A5" s="4" t="s">
        <v>18</v>
      </c>
      <c r="B5" s="5">
        <v>60536611486</v>
      </c>
      <c r="C5" s="4" t="s">
        <v>27</v>
      </c>
      <c r="D5" s="20">
        <v>887.5</v>
      </c>
      <c r="E5" s="15">
        <v>3237</v>
      </c>
      <c r="F5" s="12" t="s">
        <v>41</v>
      </c>
    </row>
    <row r="6" spans="1:7" x14ac:dyDescent="0.2">
      <c r="A6" s="10" t="s">
        <v>66</v>
      </c>
      <c r="B6" s="29">
        <v>29635530727</v>
      </c>
      <c r="C6" s="10" t="s">
        <v>67</v>
      </c>
      <c r="D6" s="42">
        <v>660</v>
      </c>
      <c r="E6" s="15">
        <v>3211</v>
      </c>
      <c r="F6" s="12" t="s">
        <v>34</v>
      </c>
      <c r="G6" s="26" t="s">
        <v>72</v>
      </c>
    </row>
    <row r="7" spans="1:7" x14ac:dyDescent="0.2">
      <c r="A7" s="10"/>
      <c r="B7" s="30"/>
      <c r="C7" s="10"/>
      <c r="D7" s="42">
        <v>987.5</v>
      </c>
      <c r="E7" s="15">
        <v>3213</v>
      </c>
      <c r="F7" s="12" t="s">
        <v>68</v>
      </c>
      <c r="G7" s="26" t="s">
        <v>72</v>
      </c>
    </row>
    <row r="8" spans="1:7" x14ac:dyDescent="0.2">
      <c r="A8" s="4" t="s">
        <v>7</v>
      </c>
      <c r="B8" s="5">
        <v>31697199035</v>
      </c>
      <c r="C8" s="4" t="s">
        <v>27</v>
      </c>
      <c r="D8" s="20">
        <v>51.25</v>
      </c>
      <c r="E8" s="16">
        <v>3221</v>
      </c>
      <c r="F8" s="14" t="s">
        <v>35</v>
      </c>
    </row>
    <row r="9" spans="1:7" x14ac:dyDescent="0.2">
      <c r="A9" s="4"/>
      <c r="B9" s="5"/>
      <c r="C9" s="4"/>
      <c r="D9" s="20">
        <v>1656.25</v>
      </c>
      <c r="E9" s="15">
        <v>3235</v>
      </c>
      <c r="F9" s="10" t="s">
        <v>38</v>
      </c>
    </row>
    <row r="10" spans="1:7" x14ac:dyDescent="0.2">
      <c r="A10" s="4"/>
      <c r="B10" s="5"/>
      <c r="C10" s="4"/>
      <c r="D10" s="20">
        <v>500</v>
      </c>
      <c r="E10" s="16">
        <v>3238</v>
      </c>
      <c r="F10" s="14" t="s">
        <v>32</v>
      </c>
    </row>
    <row r="11" spans="1:7" x14ac:dyDescent="0.2">
      <c r="A11" s="4" t="s">
        <v>16</v>
      </c>
      <c r="B11" s="5">
        <v>52277663197</v>
      </c>
      <c r="C11" s="4" t="s">
        <v>27</v>
      </c>
      <c r="D11" s="20">
        <v>536.29999999999995</v>
      </c>
      <c r="E11" s="15">
        <v>3235</v>
      </c>
      <c r="F11" s="4" t="s">
        <v>38</v>
      </c>
    </row>
    <row r="12" spans="1:7" x14ac:dyDescent="0.2">
      <c r="A12" s="4" t="s">
        <v>14</v>
      </c>
      <c r="B12" s="5">
        <v>48197173493</v>
      </c>
      <c r="C12" s="4" t="s">
        <v>27</v>
      </c>
      <c r="D12" s="20">
        <v>13901.06</v>
      </c>
      <c r="E12" s="15">
        <v>3235</v>
      </c>
      <c r="F12" s="4" t="s">
        <v>38</v>
      </c>
    </row>
    <row r="13" spans="1:7" x14ac:dyDescent="0.2">
      <c r="A13" s="4"/>
      <c r="B13" s="5"/>
      <c r="C13" s="4"/>
      <c r="D13" s="20">
        <v>7722.81</v>
      </c>
      <c r="E13" s="16">
        <v>3239</v>
      </c>
      <c r="F13" s="14" t="s">
        <v>36</v>
      </c>
    </row>
    <row r="14" spans="1:7" x14ac:dyDescent="0.2">
      <c r="A14" s="4" t="s">
        <v>22</v>
      </c>
      <c r="B14" s="5">
        <v>85821130368</v>
      </c>
      <c r="C14" s="4" t="s">
        <v>27</v>
      </c>
      <c r="D14" s="20">
        <v>11.95</v>
      </c>
      <c r="E14" s="15">
        <v>3299</v>
      </c>
      <c r="F14" s="12" t="s">
        <v>42</v>
      </c>
    </row>
    <row r="15" spans="1:7" x14ac:dyDescent="0.2">
      <c r="A15" s="4" t="s">
        <v>6</v>
      </c>
      <c r="B15" s="5">
        <v>79517545745</v>
      </c>
      <c r="C15" s="4" t="s">
        <v>27</v>
      </c>
      <c r="D15" s="20">
        <v>291.95</v>
      </c>
      <c r="E15" s="16">
        <v>3221</v>
      </c>
      <c r="F15" s="14" t="s">
        <v>35</v>
      </c>
    </row>
    <row r="16" spans="1:7" x14ac:dyDescent="0.2">
      <c r="A16" s="4" t="s">
        <v>1</v>
      </c>
      <c r="B16" s="5">
        <v>58839546584</v>
      </c>
      <c r="C16" s="4" t="s">
        <v>28</v>
      </c>
      <c r="D16" s="20">
        <v>349.38</v>
      </c>
      <c r="E16" s="17">
        <v>3211</v>
      </c>
      <c r="F16" s="13" t="s">
        <v>34</v>
      </c>
    </row>
    <row r="17" spans="1:6" ht="15" customHeight="1" x14ac:dyDescent="0.2">
      <c r="A17" s="4" t="s">
        <v>13</v>
      </c>
      <c r="B17" s="5">
        <v>68419124305</v>
      </c>
      <c r="C17" s="4" t="s">
        <v>27</v>
      </c>
      <c r="D17" s="20">
        <v>31.86</v>
      </c>
      <c r="E17" s="15">
        <v>3234</v>
      </c>
      <c r="F17" s="12" t="s">
        <v>39</v>
      </c>
    </row>
    <row r="18" spans="1:6" ht="15" customHeight="1" x14ac:dyDescent="0.2">
      <c r="A18" s="4" t="s">
        <v>10</v>
      </c>
      <c r="B18" s="5">
        <v>81793146560</v>
      </c>
      <c r="C18" s="4" t="s">
        <v>27</v>
      </c>
      <c r="D18" s="20">
        <v>327.17</v>
      </c>
      <c r="E18" s="16">
        <v>3231</v>
      </c>
      <c r="F18" s="14" t="s">
        <v>31</v>
      </c>
    </row>
    <row r="19" spans="1:6" ht="30" x14ac:dyDescent="0.2">
      <c r="A19" s="4" t="s">
        <v>3</v>
      </c>
      <c r="B19" s="5">
        <v>80572192786</v>
      </c>
      <c r="C19" s="4" t="s">
        <v>27</v>
      </c>
      <c r="D19" s="20">
        <v>58.79</v>
      </c>
      <c r="E19" s="18">
        <v>3212</v>
      </c>
      <c r="F19" s="12" t="s">
        <v>37</v>
      </c>
    </row>
    <row r="20" spans="1:6" x14ac:dyDescent="0.2">
      <c r="A20" s="4" t="s">
        <v>8</v>
      </c>
      <c r="B20" s="5">
        <v>27759560625</v>
      </c>
      <c r="C20" s="4" t="s">
        <v>27</v>
      </c>
      <c r="D20" s="21">
        <v>813.05</v>
      </c>
      <c r="E20" s="16">
        <v>3223</v>
      </c>
      <c r="F20" s="14" t="s">
        <v>33</v>
      </c>
    </row>
    <row r="21" spans="1:6" x14ac:dyDescent="0.2">
      <c r="A21" s="4" t="s">
        <v>21</v>
      </c>
      <c r="B21" s="5">
        <v>86321161015</v>
      </c>
      <c r="C21" s="4" t="s">
        <v>27</v>
      </c>
      <c r="D21" s="21">
        <v>2187.5</v>
      </c>
      <c r="E21" s="16">
        <v>3238</v>
      </c>
      <c r="F21" s="14" t="s">
        <v>32</v>
      </c>
    </row>
    <row r="22" spans="1:6" x14ac:dyDescent="0.2">
      <c r="A22" s="4" t="s">
        <v>19</v>
      </c>
      <c r="B22" s="5">
        <v>59143170280</v>
      </c>
      <c r="C22" s="4" t="s">
        <v>29</v>
      </c>
      <c r="D22" s="20">
        <v>638.46</v>
      </c>
      <c r="E22" s="16">
        <v>3238</v>
      </c>
      <c r="F22" s="14" t="s">
        <v>32</v>
      </c>
    </row>
    <row r="23" spans="1:6" x14ac:dyDescent="0.2">
      <c r="A23" s="4" t="s">
        <v>2</v>
      </c>
      <c r="B23" s="5">
        <v>28495895537</v>
      </c>
      <c r="C23" s="4" t="s">
        <v>27</v>
      </c>
      <c r="D23" s="21">
        <v>236.43</v>
      </c>
      <c r="E23" s="17">
        <v>3211</v>
      </c>
      <c r="F23" s="13" t="s">
        <v>34</v>
      </c>
    </row>
    <row r="24" spans="1:6" x14ac:dyDescent="0.2">
      <c r="A24" s="4"/>
      <c r="B24" s="5"/>
      <c r="C24" s="4"/>
      <c r="D24" s="21">
        <v>41.21</v>
      </c>
      <c r="E24" s="16">
        <v>3221</v>
      </c>
      <c r="F24" s="14" t="s">
        <v>35</v>
      </c>
    </row>
    <row r="25" spans="1:6" x14ac:dyDescent="0.2">
      <c r="A25" s="4"/>
      <c r="B25" s="5"/>
      <c r="C25" s="4"/>
      <c r="D25" s="21">
        <v>158.03</v>
      </c>
      <c r="E25" s="16">
        <v>3221</v>
      </c>
      <c r="F25" s="14" t="s">
        <v>35</v>
      </c>
    </row>
    <row r="26" spans="1:6" x14ac:dyDescent="0.2">
      <c r="A26" s="4"/>
      <c r="B26" s="5"/>
      <c r="C26" s="4"/>
      <c r="D26" s="21">
        <v>73.66</v>
      </c>
      <c r="E26" s="18">
        <v>3239</v>
      </c>
      <c r="F26" s="10" t="s">
        <v>36</v>
      </c>
    </row>
    <row r="27" spans="1:6" x14ac:dyDescent="0.2">
      <c r="A27" s="4"/>
      <c r="B27" s="5"/>
      <c r="C27" s="4"/>
      <c r="D27" s="21">
        <v>60</v>
      </c>
      <c r="E27" s="15">
        <v>3299</v>
      </c>
      <c r="F27" s="12" t="s">
        <v>42</v>
      </c>
    </row>
    <row r="28" spans="1:6" x14ac:dyDescent="0.2">
      <c r="A28" s="4" t="s">
        <v>9</v>
      </c>
      <c r="B28" s="5">
        <v>75550985023</v>
      </c>
      <c r="C28" s="4" t="s">
        <v>27</v>
      </c>
      <c r="D28" s="21">
        <v>266.41000000000003</v>
      </c>
      <c r="E28" s="16">
        <v>3223</v>
      </c>
      <c r="F28" s="14" t="s">
        <v>33</v>
      </c>
    </row>
    <row r="29" spans="1:6" x14ac:dyDescent="0.2">
      <c r="A29" s="4" t="s">
        <v>12</v>
      </c>
      <c r="B29" s="5">
        <v>20142998436</v>
      </c>
      <c r="C29" s="4" t="s">
        <v>27</v>
      </c>
      <c r="D29" s="21">
        <v>822.5</v>
      </c>
      <c r="E29" s="18">
        <v>3232</v>
      </c>
      <c r="F29" s="12" t="s">
        <v>40</v>
      </c>
    </row>
    <row r="30" spans="1:6" x14ac:dyDescent="0.2">
      <c r="A30" s="4" t="s">
        <v>5</v>
      </c>
      <c r="B30" s="5">
        <v>99944170669</v>
      </c>
      <c r="C30" s="4" t="s">
        <v>27</v>
      </c>
      <c r="D30" s="21">
        <v>247</v>
      </c>
      <c r="E30" s="16">
        <v>3221</v>
      </c>
      <c r="F30" s="14" t="s">
        <v>35</v>
      </c>
    </row>
    <row r="31" spans="1:6" x14ac:dyDescent="0.2">
      <c r="A31" s="4" t="s">
        <v>17</v>
      </c>
      <c r="B31" s="5">
        <v>71799539000</v>
      </c>
      <c r="C31" s="4" t="s">
        <v>27</v>
      </c>
      <c r="D31" s="21">
        <v>5000</v>
      </c>
      <c r="E31" s="18">
        <v>3237</v>
      </c>
      <c r="F31" s="12" t="s">
        <v>41</v>
      </c>
    </row>
    <row r="32" spans="1:6" x14ac:dyDescent="0.2">
      <c r="A32" s="4" t="s">
        <v>15</v>
      </c>
      <c r="B32" s="5">
        <v>18736141210</v>
      </c>
      <c r="C32" s="4" t="s">
        <v>27</v>
      </c>
      <c r="D32" s="21">
        <v>435.9</v>
      </c>
      <c r="E32" s="18">
        <v>3235</v>
      </c>
      <c r="F32" s="10" t="s">
        <v>38</v>
      </c>
    </row>
    <row r="33" spans="1:9" ht="30" x14ac:dyDescent="0.2">
      <c r="A33" s="4" t="s">
        <v>4</v>
      </c>
      <c r="B33" s="5">
        <v>82031999604</v>
      </c>
      <c r="C33" s="4" t="s">
        <v>27</v>
      </c>
      <c r="D33" s="21">
        <v>260.12</v>
      </c>
      <c r="E33" s="18">
        <v>3212</v>
      </c>
      <c r="F33" s="12" t="s">
        <v>37</v>
      </c>
    </row>
    <row r="34" spans="1:9" ht="15.75" x14ac:dyDescent="0.2">
      <c r="A34" s="6" t="s">
        <v>30</v>
      </c>
      <c r="B34" s="5"/>
      <c r="C34" s="4"/>
      <c r="D34" s="11">
        <f>SUM(D3:D33)</f>
        <v>40132.030000000013</v>
      </c>
      <c r="E34" s="15"/>
      <c r="F34" s="4"/>
      <c r="G34" s="1"/>
      <c r="I34" s="22"/>
    </row>
    <row r="35" spans="1:9" ht="15.75" x14ac:dyDescent="0.2">
      <c r="A35" s="32"/>
      <c r="B35" s="33"/>
      <c r="C35" s="34"/>
      <c r="D35" s="35"/>
      <c r="E35" s="36"/>
      <c r="F35" s="34"/>
      <c r="G35" s="1"/>
      <c r="I35" s="22"/>
    </row>
    <row r="36" spans="1:9" ht="15.75" x14ac:dyDescent="0.2">
      <c r="A36" s="32"/>
      <c r="B36" s="33"/>
      <c r="C36" s="34"/>
      <c r="D36" s="35"/>
      <c r="E36" s="36"/>
      <c r="F36" s="34"/>
      <c r="G36" s="1"/>
      <c r="I36" s="22"/>
    </row>
    <row r="37" spans="1:9" ht="15.75" x14ac:dyDescent="0.2">
      <c r="A37" s="32"/>
      <c r="B37" s="33"/>
      <c r="C37" s="34"/>
      <c r="D37" s="35"/>
      <c r="E37" s="36"/>
      <c r="F37" s="34"/>
      <c r="G37" s="1"/>
      <c r="I37" s="22"/>
    </row>
    <row r="38" spans="1:9" ht="15.75" x14ac:dyDescent="0.2">
      <c r="A38" s="32"/>
      <c r="B38" s="33"/>
      <c r="C38" s="34"/>
      <c r="D38" s="35"/>
      <c r="E38" s="36"/>
      <c r="F38" s="34"/>
      <c r="G38" s="1"/>
      <c r="I38" s="22"/>
    </row>
    <row r="39" spans="1:9" ht="15.75" x14ac:dyDescent="0.2">
      <c r="A39" s="31" t="s">
        <v>70</v>
      </c>
      <c r="I39" s="22"/>
    </row>
    <row r="40" spans="1:9" ht="15.75" x14ac:dyDescent="0.2">
      <c r="A40" s="6" t="s">
        <v>43</v>
      </c>
      <c r="B40" s="7"/>
      <c r="C40" s="6"/>
      <c r="D40" s="8" t="s">
        <v>24</v>
      </c>
      <c r="E40" s="9" t="s">
        <v>25</v>
      </c>
      <c r="F40" s="9" t="s">
        <v>26</v>
      </c>
    </row>
    <row r="45" spans="1:9" ht="31.5" x14ac:dyDescent="0.2">
      <c r="A45" s="31" t="s">
        <v>71</v>
      </c>
    </row>
    <row r="46" spans="1:9" ht="15.75" x14ac:dyDescent="0.2">
      <c r="A46" s="6" t="s">
        <v>43</v>
      </c>
      <c r="B46" s="24" t="s">
        <v>24</v>
      </c>
      <c r="C46" s="9" t="s">
        <v>25</v>
      </c>
      <c r="D46" s="9" t="s">
        <v>26</v>
      </c>
    </row>
    <row r="47" spans="1:9" x14ac:dyDescent="0.2">
      <c r="A47" s="10" t="s">
        <v>48</v>
      </c>
      <c r="B47" s="27">
        <v>210419.25</v>
      </c>
      <c r="C47" s="28">
        <v>3111</v>
      </c>
      <c r="D47" s="10" t="s">
        <v>53</v>
      </c>
    </row>
    <row r="48" spans="1:9" x14ac:dyDescent="0.2">
      <c r="A48" s="10"/>
      <c r="B48" s="27">
        <v>134.53</v>
      </c>
      <c r="C48" s="28">
        <v>2312</v>
      </c>
      <c r="D48" s="10" t="s">
        <v>55</v>
      </c>
    </row>
    <row r="49" spans="1:4" x14ac:dyDescent="0.2">
      <c r="A49" s="10" t="s">
        <v>50</v>
      </c>
      <c r="B49" s="27">
        <v>378.59</v>
      </c>
      <c r="C49" s="28">
        <v>3121</v>
      </c>
      <c r="D49" s="10" t="s">
        <v>54</v>
      </c>
    </row>
    <row r="50" spans="1:4" x14ac:dyDescent="0.2">
      <c r="A50" s="10" t="s">
        <v>51</v>
      </c>
      <c r="B50" s="27">
        <v>441.44</v>
      </c>
      <c r="C50" s="28">
        <v>3121</v>
      </c>
      <c r="D50" s="10" t="s">
        <v>54</v>
      </c>
    </row>
    <row r="51" spans="1:4" x14ac:dyDescent="0.2">
      <c r="A51" s="10" t="s">
        <v>52</v>
      </c>
      <c r="B51" s="27">
        <v>300</v>
      </c>
      <c r="C51" s="28">
        <v>3121</v>
      </c>
      <c r="D51" s="10" t="s">
        <v>54</v>
      </c>
    </row>
    <row r="52" spans="1:4" x14ac:dyDescent="0.2">
      <c r="A52" s="10" t="s">
        <v>44</v>
      </c>
      <c r="B52" s="27">
        <v>34719.14</v>
      </c>
      <c r="C52" s="28">
        <v>3132</v>
      </c>
      <c r="D52" s="10" t="s">
        <v>56</v>
      </c>
    </row>
    <row r="53" spans="1:4" x14ac:dyDescent="0.2">
      <c r="A53" s="10" t="s">
        <v>60</v>
      </c>
      <c r="B53" s="27">
        <v>1193.82</v>
      </c>
      <c r="C53" s="28">
        <v>3211</v>
      </c>
      <c r="D53" s="10" t="s">
        <v>61</v>
      </c>
    </row>
    <row r="54" spans="1:4" x14ac:dyDescent="0.2">
      <c r="A54" s="10" t="s">
        <v>45</v>
      </c>
      <c r="B54" s="27">
        <v>3542.42</v>
      </c>
      <c r="C54" s="28">
        <v>3212</v>
      </c>
      <c r="D54" s="10" t="s">
        <v>57</v>
      </c>
    </row>
    <row r="55" spans="1:4" x14ac:dyDescent="0.2">
      <c r="A55" s="10" t="s">
        <v>62</v>
      </c>
      <c r="B55" s="27">
        <v>30</v>
      </c>
      <c r="C55" s="28">
        <v>3232</v>
      </c>
      <c r="D55" s="10" t="s">
        <v>63</v>
      </c>
    </row>
    <row r="56" spans="1:4" x14ac:dyDescent="0.2">
      <c r="A56" s="10" t="s">
        <v>46</v>
      </c>
      <c r="B56" s="27">
        <v>622.52</v>
      </c>
      <c r="C56" s="28">
        <v>3291</v>
      </c>
      <c r="D56" s="10" t="s">
        <v>58</v>
      </c>
    </row>
    <row r="57" spans="1:4" x14ac:dyDescent="0.2">
      <c r="A57" s="10" t="s">
        <v>64</v>
      </c>
      <c r="B57" s="27">
        <v>61.38</v>
      </c>
      <c r="C57" s="28">
        <v>3293</v>
      </c>
      <c r="D57" s="10" t="s">
        <v>64</v>
      </c>
    </row>
    <row r="58" spans="1:4" x14ac:dyDescent="0.2">
      <c r="A58" s="10" t="s">
        <v>47</v>
      </c>
      <c r="B58" s="27">
        <v>280</v>
      </c>
      <c r="C58" s="28">
        <v>3295</v>
      </c>
      <c r="D58" s="10" t="s">
        <v>59</v>
      </c>
    </row>
    <row r="59" spans="1:4" ht="15.75" x14ac:dyDescent="0.2">
      <c r="A59" s="6" t="s">
        <v>30</v>
      </c>
      <c r="B59" s="11">
        <f>SUM(B47:B58)</f>
        <v>252123.09000000003</v>
      </c>
      <c r="C59" s="28"/>
      <c r="D59" s="4"/>
    </row>
    <row r="60" spans="1:4" x14ac:dyDescent="0.2">
      <c r="B60" s="23"/>
      <c r="C60" s="25"/>
      <c r="D60"/>
    </row>
    <row r="61" spans="1:4" x14ac:dyDescent="0.2">
      <c r="A61" s="26" t="s">
        <v>49</v>
      </c>
      <c r="B61" s="23">
        <v>1575</v>
      </c>
      <c r="C61" s="25">
        <v>12319</v>
      </c>
      <c r="D61" s="26" t="s">
        <v>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4DCDA-DA49-4851-B6D1-13F8B6DA29E3}">
  <dimension ref="A1:I75"/>
  <sheetViews>
    <sheetView topLeftCell="A40" zoomScale="90" zoomScaleNormal="90" workbookViewId="0">
      <selection activeCell="F68" sqref="F68"/>
    </sheetView>
  </sheetViews>
  <sheetFormatPr defaultRowHeight="15" x14ac:dyDescent="0.2"/>
  <cols>
    <col min="1" max="1" width="39.33203125" customWidth="1"/>
    <col min="2" max="2" width="16.88671875" style="2" customWidth="1"/>
    <col min="3" max="3" width="12.5546875" customWidth="1"/>
    <col min="4" max="4" width="37.77734375" style="3" customWidth="1"/>
    <col min="5" max="5" width="8.88671875" style="19"/>
    <col min="6" max="6" width="35.5546875" customWidth="1"/>
  </cols>
  <sheetData>
    <row r="1" spans="1:6" ht="15.75" x14ac:dyDescent="0.2">
      <c r="A1" s="31" t="s">
        <v>69</v>
      </c>
    </row>
    <row r="2" spans="1:6" ht="15.75" x14ac:dyDescent="0.2">
      <c r="A2" s="6" t="s">
        <v>43</v>
      </c>
      <c r="B2" s="7" t="s">
        <v>0</v>
      </c>
      <c r="C2" s="6" t="s">
        <v>23</v>
      </c>
      <c r="D2" s="8" t="s">
        <v>24</v>
      </c>
      <c r="E2" s="9" t="s">
        <v>25</v>
      </c>
      <c r="F2" s="9" t="s">
        <v>26</v>
      </c>
    </row>
    <row r="3" spans="1:6" x14ac:dyDescent="0.2">
      <c r="A3" s="4" t="s">
        <v>11</v>
      </c>
      <c r="B3" s="5">
        <v>29524210204</v>
      </c>
      <c r="C3" s="4" t="s">
        <v>27</v>
      </c>
      <c r="D3" s="21">
        <v>768.59</v>
      </c>
      <c r="E3" s="16">
        <v>3231</v>
      </c>
      <c r="F3" s="14" t="s">
        <v>31</v>
      </c>
    </row>
    <row r="4" spans="1:6" x14ac:dyDescent="0.2">
      <c r="A4" s="4" t="s">
        <v>20</v>
      </c>
      <c r="B4" s="5">
        <v>30532290707</v>
      </c>
      <c r="C4" s="4" t="s">
        <v>27</v>
      </c>
      <c r="D4" s="20"/>
      <c r="E4" s="16">
        <v>3238</v>
      </c>
      <c r="F4" s="14" t="s">
        <v>32</v>
      </c>
    </row>
    <row r="5" spans="1:6" x14ac:dyDescent="0.2">
      <c r="A5" s="4" t="s">
        <v>18</v>
      </c>
      <c r="B5" s="5">
        <v>60536611486</v>
      </c>
      <c r="C5" s="4" t="s">
        <v>27</v>
      </c>
      <c r="D5" s="20">
        <v>881.25</v>
      </c>
      <c r="E5" s="15">
        <v>3237</v>
      </c>
      <c r="F5" s="12" t="s">
        <v>41</v>
      </c>
    </row>
    <row r="6" spans="1:6" x14ac:dyDescent="0.2">
      <c r="A6" s="4" t="s">
        <v>7</v>
      </c>
      <c r="B6" s="5">
        <v>31697199035</v>
      </c>
      <c r="C6" s="4" t="s">
        <v>27</v>
      </c>
      <c r="D6" s="20">
        <v>46.25</v>
      </c>
      <c r="E6" s="16">
        <v>3221</v>
      </c>
      <c r="F6" s="14" t="s">
        <v>35</v>
      </c>
    </row>
    <row r="7" spans="1:6" x14ac:dyDescent="0.2">
      <c r="A7" s="4"/>
      <c r="B7" s="5"/>
      <c r="C7" s="4"/>
      <c r="D7" s="20">
        <v>1656.25</v>
      </c>
      <c r="E7" s="15">
        <v>3235</v>
      </c>
      <c r="F7" s="10" t="s">
        <v>38</v>
      </c>
    </row>
    <row r="8" spans="1:6" x14ac:dyDescent="0.2">
      <c r="A8" s="4"/>
      <c r="B8" s="5"/>
      <c r="C8" s="4"/>
      <c r="D8" s="20">
        <v>500</v>
      </c>
      <c r="E8" s="16">
        <v>3238</v>
      </c>
      <c r="F8" s="14" t="s">
        <v>32</v>
      </c>
    </row>
    <row r="9" spans="1:6" x14ac:dyDescent="0.2">
      <c r="A9" s="10" t="s">
        <v>73</v>
      </c>
      <c r="B9" s="5">
        <v>26187994862</v>
      </c>
      <c r="C9" s="4" t="s">
        <v>27</v>
      </c>
      <c r="D9" s="20">
        <v>6.64</v>
      </c>
      <c r="E9" s="15">
        <v>3292</v>
      </c>
      <c r="F9" s="10" t="s">
        <v>74</v>
      </c>
    </row>
    <row r="10" spans="1:6" x14ac:dyDescent="0.2">
      <c r="A10" s="10" t="s">
        <v>75</v>
      </c>
      <c r="B10" s="5">
        <v>79069474349</v>
      </c>
      <c r="C10" s="4" t="s">
        <v>27</v>
      </c>
      <c r="D10" s="20">
        <v>691.8</v>
      </c>
      <c r="E10" s="15">
        <v>3231</v>
      </c>
      <c r="F10" s="10" t="s">
        <v>31</v>
      </c>
    </row>
    <row r="11" spans="1:6" x14ac:dyDescent="0.2">
      <c r="A11" s="4" t="s">
        <v>14</v>
      </c>
      <c r="B11" s="5">
        <v>48197173493</v>
      </c>
      <c r="C11" s="4" t="s">
        <v>27</v>
      </c>
      <c r="D11" s="20">
        <v>13901.06</v>
      </c>
      <c r="E11" s="15">
        <v>3235</v>
      </c>
      <c r="F11" s="4" t="s">
        <v>38</v>
      </c>
    </row>
    <row r="12" spans="1:6" x14ac:dyDescent="0.2">
      <c r="A12" s="4"/>
      <c r="B12" s="5"/>
      <c r="C12" s="4"/>
      <c r="D12" s="20">
        <v>7722.81</v>
      </c>
      <c r="E12" s="16">
        <v>3239</v>
      </c>
      <c r="F12" s="14" t="s">
        <v>36</v>
      </c>
    </row>
    <row r="13" spans="1:6" x14ac:dyDescent="0.2">
      <c r="A13" s="4" t="s">
        <v>76</v>
      </c>
      <c r="B13" s="5">
        <v>11578972258</v>
      </c>
      <c r="C13" s="4" t="s">
        <v>27</v>
      </c>
      <c r="D13" s="20">
        <v>2940.95</v>
      </c>
      <c r="E13" s="16">
        <v>3211</v>
      </c>
      <c r="F13" s="14" t="s">
        <v>34</v>
      </c>
    </row>
    <row r="14" spans="1:6" x14ac:dyDescent="0.2">
      <c r="A14" s="4" t="s">
        <v>22</v>
      </c>
      <c r="B14" s="5">
        <v>85821130368</v>
      </c>
      <c r="C14" s="4" t="s">
        <v>27</v>
      </c>
      <c r="D14" s="20">
        <v>12.64</v>
      </c>
      <c r="E14" s="15">
        <v>3299</v>
      </c>
      <c r="F14" s="12" t="s">
        <v>42</v>
      </c>
    </row>
    <row r="15" spans="1:6" ht="15" customHeight="1" x14ac:dyDescent="0.2">
      <c r="A15" s="4" t="s">
        <v>13</v>
      </c>
      <c r="B15" s="5">
        <v>68419124305</v>
      </c>
      <c r="C15" s="4" t="s">
        <v>27</v>
      </c>
      <c r="D15" s="20">
        <v>31.86</v>
      </c>
      <c r="E15" s="15">
        <v>3234</v>
      </c>
      <c r="F15" s="12" t="s">
        <v>39</v>
      </c>
    </row>
    <row r="16" spans="1:6" ht="15" customHeight="1" x14ac:dyDescent="0.2">
      <c r="A16" s="4" t="s">
        <v>10</v>
      </c>
      <c r="B16" s="5">
        <v>81793146560</v>
      </c>
      <c r="C16" s="4" t="s">
        <v>27</v>
      </c>
      <c r="D16" s="20"/>
      <c r="E16" s="16">
        <v>3231</v>
      </c>
      <c r="F16" s="14" t="s">
        <v>31</v>
      </c>
    </row>
    <row r="17" spans="1:7" ht="15" customHeight="1" x14ac:dyDescent="0.2">
      <c r="A17" s="10" t="s">
        <v>77</v>
      </c>
      <c r="B17" s="5">
        <v>87311810356</v>
      </c>
      <c r="C17" s="4" t="s">
        <v>27</v>
      </c>
      <c r="D17" s="20">
        <v>23.97</v>
      </c>
      <c r="E17" s="16">
        <v>3231</v>
      </c>
      <c r="F17" s="14" t="s">
        <v>31</v>
      </c>
    </row>
    <row r="18" spans="1:7" ht="30" x14ac:dyDescent="0.2">
      <c r="A18" s="4" t="s">
        <v>3</v>
      </c>
      <c r="B18" s="5">
        <v>80572192786</v>
      </c>
      <c r="C18" s="4" t="s">
        <v>27</v>
      </c>
      <c r="D18" s="20">
        <v>58.79</v>
      </c>
      <c r="E18" s="18">
        <v>3212</v>
      </c>
      <c r="F18" s="12" t="s">
        <v>37</v>
      </c>
    </row>
    <row r="19" spans="1:7" x14ac:dyDescent="0.2">
      <c r="A19" s="10" t="s">
        <v>78</v>
      </c>
      <c r="B19" s="5">
        <v>43150843424</v>
      </c>
      <c r="C19" s="4" t="s">
        <v>27</v>
      </c>
      <c r="D19" s="42">
        <v>467.5</v>
      </c>
      <c r="E19" s="16">
        <v>3213</v>
      </c>
      <c r="F19" s="14" t="s">
        <v>68</v>
      </c>
      <c r="G19" s="26" t="s">
        <v>72</v>
      </c>
    </row>
    <row r="20" spans="1:7" x14ac:dyDescent="0.2">
      <c r="A20" s="4" t="s">
        <v>21</v>
      </c>
      <c r="B20" s="5">
        <v>86321161015</v>
      </c>
      <c r="C20" s="4" t="s">
        <v>27</v>
      </c>
      <c r="D20" s="21">
        <v>2187.5</v>
      </c>
      <c r="E20" s="16">
        <v>3238</v>
      </c>
      <c r="F20" s="14" t="s">
        <v>32</v>
      </c>
    </row>
    <row r="21" spans="1:7" x14ac:dyDescent="0.2">
      <c r="A21" s="4" t="s">
        <v>19</v>
      </c>
      <c r="B21" s="5">
        <v>59143170280</v>
      </c>
      <c r="C21" s="4" t="s">
        <v>29</v>
      </c>
      <c r="D21" s="20"/>
      <c r="E21" s="16">
        <v>3238</v>
      </c>
      <c r="F21" s="14" t="s">
        <v>32</v>
      </c>
    </row>
    <row r="22" spans="1:7" ht="30" x14ac:dyDescent="0.2">
      <c r="A22" s="10" t="s">
        <v>79</v>
      </c>
      <c r="B22" s="5">
        <v>34976993601</v>
      </c>
      <c r="C22" s="10" t="s">
        <v>80</v>
      </c>
      <c r="D22" s="20">
        <v>845.8</v>
      </c>
      <c r="E22" s="16">
        <v>3232</v>
      </c>
      <c r="F22" s="14" t="s">
        <v>40</v>
      </c>
    </row>
    <row r="23" spans="1:7" x14ac:dyDescent="0.2">
      <c r="A23" s="10" t="s">
        <v>81</v>
      </c>
      <c r="B23" s="5">
        <v>64546066176</v>
      </c>
      <c r="C23" s="10" t="s">
        <v>27</v>
      </c>
      <c r="D23" s="20">
        <v>54.98</v>
      </c>
      <c r="E23" s="16">
        <v>3233</v>
      </c>
      <c r="F23" s="14" t="s">
        <v>82</v>
      </c>
    </row>
    <row r="24" spans="1:7" ht="15.75" x14ac:dyDescent="0.2">
      <c r="A24" s="51" t="s">
        <v>2</v>
      </c>
      <c r="B24" s="5">
        <v>28495895537</v>
      </c>
      <c r="C24" s="4" t="s">
        <v>27</v>
      </c>
      <c r="D24" s="52">
        <v>2611.38</v>
      </c>
      <c r="E24" s="17"/>
      <c r="F24" s="13"/>
    </row>
    <row r="25" spans="1:7" x14ac:dyDescent="0.2">
      <c r="A25" s="51" t="s">
        <v>98</v>
      </c>
      <c r="B25" s="5">
        <v>57500462912</v>
      </c>
      <c r="C25" s="4" t="s">
        <v>27</v>
      </c>
      <c r="D25" s="21">
        <v>56.78</v>
      </c>
      <c r="E25" s="17">
        <v>3211</v>
      </c>
      <c r="F25" s="13" t="s">
        <v>34</v>
      </c>
    </row>
    <row r="26" spans="1:7" x14ac:dyDescent="0.2">
      <c r="A26" s="51" t="s">
        <v>97</v>
      </c>
      <c r="B26" s="5"/>
      <c r="C26" s="10" t="s">
        <v>85</v>
      </c>
      <c r="D26" s="21">
        <v>2422.6</v>
      </c>
      <c r="E26" s="17">
        <v>3211</v>
      </c>
      <c r="F26" s="13" t="s">
        <v>34</v>
      </c>
    </row>
    <row r="27" spans="1:7" x14ac:dyDescent="0.2">
      <c r="A27" s="10" t="s">
        <v>96</v>
      </c>
      <c r="B27" s="5">
        <v>57683978003</v>
      </c>
      <c r="C27" s="10" t="s">
        <v>27</v>
      </c>
      <c r="D27" s="21">
        <v>132</v>
      </c>
      <c r="E27" s="15">
        <v>3293</v>
      </c>
      <c r="F27" s="12" t="s">
        <v>64</v>
      </c>
    </row>
    <row r="28" spans="1:7" x14ac:dyDescent="0.2">
      <c r="A28" s="4" t="s">
        <v>9</v>
      </c>
      <c r="B28" s="5">
        <v>75550985023</v>
      </c>
      <c r="C28" s="4" t="s">
        <v>27</v>
      </c>
      <c r="D28" s="21"/>
      <c r="E28" s="16">
        <v>3223</v>
      </c>
      <c r="F28" s="14" t="s">
        <v>33</v>
      </c>
    </row>
    <row r="29" spans="1:7" x14ac:dyDescent="0.2">
      <c r="A29" s="10" t="s">
        <v>83</v>
      </c>
      <c r="B29" s="5">
        <v>89811416156</v>
      </c>
      <c r="C29" s="4" t="s">
        <v>27</v>
      </c>
      <c r="D29" s="44">
        <v>137.5</v>
      </c>
      <c r="E29" s="16">
        <v>3213</v>
      </c>
      <c r="F29" s="14" t="s">
        <v>68</v>
      </c>
    </row>
    <row r="30" spans="1:7" x14ac:dyDescent="0.2">
      <c r="A30" s="10" t="s">
        <v>84</v>
      </c>
      <c r="B30" s="5"/>
      <c r="C30" s="10" t="s">
        <v>85</v>
      </c>
      <c r="D30" s="43">
        <v>6019.75</v>
      </c>
      <c r="E30" s="16">
        <v>3213</v>
      </c>
      <c r="F30" s="14" t="s">
        <v>68</v>
      </c>
    </row>
    <row r="31" spans="1:7" x14ac:dyDescent="0.2">
      <c r="A31" s="10" t="s">
        <v>86</v>
      </c>
      <c r="B31" s="5">
        <v>83795461036</v>
      </c>
      <c r="C31" s="10" t="s">
        <v>27</v>
      </c>
      <c r="D31" s="43">
        <v>258.82</v>
      </c>
      <c r="E31" s="16">
        <v>3293</v>
      </c>
      <c r="F31" s="14" t="s">
        <v>64</v>
      </c>
    </row>
    <row r="32" spans="1:7" x14ac:dyDescent="0.2">
      <c r="A32" s="4" t="s">
        <v>12</v>
      </c>
      <c r="B32" s="5">
        <v>20142998436</v>
      </c>
      <c r="C32" s="4" t="s">
        <v>27</v>
      </c>
      <c r="D32" s="21">
        <v>822.5</v>
      </c>
      <c r="E32" s="18">
        <v>3232</v>
      </c>
      <c r="F32" s="12" t="s">
        <v>40</v>
      </c>
    </row>
    <row r="33" spans="1:9" x14ac:dyDescent="0.2">
      <c r="A33" s="4" t="s">
        <v>5</v>
      </c>
      <c r="B33" s="5">
        <v>99944170669</v>
      </c>
      <c r="C33" s="4" t="s">
        <v>27</v>
      </c>
      <c r="D33" s="21">
        <v>480</v>
      </c>
      <c r="E33" s="16">
        <v>3213</v>
      </c>
      <c r="F33" s="14" t="s">
        <v>68</v>
      </c>
    </row>
    <row r="34" spans="1:9" x14ac:dyDescent="0.2">
      <c r="A34" s="4" t="s">
        <v>15</v>
      </c>
      <c r="B34" s="5">
        <v>18736141210</v>
      </c>
      <c r="C34" s="4" t="s">
        <v>27</v>
      </c>
      <c r="D34" s="21"/>
      <c r="E34" s="18">
        <v>3235</v>
      </c>
      <c r="F34" s="10" t="s">
        <v>38</v>
      </c>
    </row>
    <row r="35" spans="1:9" ht="30" x14ac:dyDescent="0.2">
      <c r="A35" s="47" t="s">
        <v>4</v>
      </c>
      <c r="B35" s="48">
        <v>82031999604</v>
      </c>
      <c r="C35" s="47" t="s">
        <v>27</v>
      </c>
      <c r="D35" s="45">
        <v>260.12</v>
      </c>
      <c r="E35" s="18">
        <v>3212</v>
      </c>
      <c r="F35" s="12" t="s">
        <v>37</v>
      </c>
    </row>
    <row r="36" spans="1:9" ht="15.75" x14ac:dyDescent="0.2">
      <c r="A36" s="6" t="s">
        <v>30</v>
      </c>
      <c r="B36" s="5"/>
      <c r="C36" s="4"/>
      <c r="D36" s="11">
        <f>SUM(D3:D35)-D24</f>
        <v>43388.710000000006</v>
      </c>
      <c r="E36" s="15"/>
      <c r="F36" s="4"/>
    </row>
    <row r="37" spans="1:9" x14ac:dyDescent="0.2">
      <c r="A37" s="50" t="s">
        <v>94</v>
      </c>
      <c r="B37" s="39"/>
      <c r="C37" s="37" t="s">
        <v>95</v>
      </c>
      <c r="D37" s="21">
        <v>226.98</v>
      </c>
      <c r="E37" s="40">
        <v>3293</v>
      </c>
      <c r="F37" s="41" t="s">
        <v>64</v>
      </c>
    </row>
    <row r="38" spans="1:9" ht="30" x14ac:dyDescent="0.2">
      <c r="A38" s="41" t="s">
        <v>89</v>
      </c>
      <c r="B38" s="5"/>
      <c r="C38" s="10" t="s">
        <v>27</v>
      </c>
      <c r="D38" s="45">
        <v>336</v>
      </c>
      <c r="E38" s="46">
        <v>3295</v>
      </c>
      <c r="F38" s="12" t="s">
        <v>59</v>
      </c>
    </row>
    <row r="39" spans="1:9" ht="15.75" x14ac:dyDescent="0.2">
      <c r="A39" s="6" t="s">
        <v>30</v>
      </c>
      <c r="B39" s="5"/>
      <c r="C39" s="4"/>
      <c r="D39" s="11">
        <f>SUM(D37:D38)</f>
        <v>562.98</v>
      </c>
      <c r="E39" s="15"/>
      <c r="F39" s="4"/>
    </row>
    <row r="40" spans="1:9" ht="15.75" x14ac:dyDescent="0.2">
      <c r="A40" s="32" t="s">
        <v>87</v>
      </c>
      <c r="B40" s="33"/>
      <c r="C40" s="34"/>
      <c r="D40" s="35">
        <f>D36+D39</f>
        <v>43951.69000000001</v>
      </c>
      <c r="E40" s="36"/>
      <c r="F40" s="34"/>
    </row>
    <row r="41" spans="1:9" ht="15.75" x14ac:dyDescent="0.2">
      <c r="A41" s="32"/>
      <c r="B41" s="33"/>
      <c r="C41" s="34"/>
      <c r="D41" s="35"/>
      <c r="E41" s="36"/>
      <c r="F41" s="34"/>
    </row>
    <row r="42" spans="1:9" ht="15.75" x14ac:dyDescent="0.2">
      <c r="A42" s="32"/>
      <c r="B42" s="33"/>
      <c r="C42" s="34"/>
      <c r="D42" s="35"/>
      <c r="E42" s="36"/>
      <c r="F42" s="34"/>
    </row>
    <row r="43" spans="1:9" ht="15.75" x14ac:dyDescent="0.2">
      <c r="A43" s="32"/>
      <c r="B43" s="33"/>
      <c r="C43" s="34"/>
      <c r="D43" s="35"/>
      <c r="E43" s="36"/>
      <c r="F43" s="34"/>
    </row>
    <row r="44" spans="1:9" ht="15.75" x14ac:dyDescent="0.2">
      <c r="A44" s="32"/>
      <c r="B44" s="33"/>
      <c r="C44" s="34"/>
      <c r="D44" s="35"/>
      <c r="E44" s="36"/>
      <c r="F44" s="34"/>
    </row>
    <row r="45" spans="1:9" ht="15.75" x14ac:dyDescent="0.2">
      <c r="A45" s="31" t="s">
        <v>70</v>
      </c>
    </row>
    <row r="46" spans="1:9" ht="15.75" x14ac:dyDescent="0.2">
      <c r="A46" s="6" t="s">
        <v>43</v>
      </c>
      <c r="B46" s="7"/>
      <c r="C46" s="6"/>
      <c r="D46" s="8" t="s">
        <v>24</v>
      </c>
      <c r="E46" s="9" t="s">
        <v>25</v>
      </c>
      <c r="F46" s="9" t="s">
        <v>26</v>
      </c>
      <c r="G46" s="1"/>
      <c r="I46" s="22"/>
    </row>
    <row r="47" spans="1:9" x14ac:dyDescent="0.2">
      <c r="A47" s="10" t="s">
        <v>91</v>
      </c>
      <c r="B47" s="5"/>
      <c r="C47" s="4"/>
      <c r="D47" s="49">
        <v>736.75</v>
      </c>
      <c r="E47" s="15">
        <v>3237</v>
      </c>
      <c r="F47" s="10" t="s">
        <v>90</v>
      </c>
      <c r="G47" s="1"/>
      <c r="I47" s="22"/>
    </row>
    <row r="48" spans="1:9" x14ac:dyDescent="0.2">
      <c r="A48" s="10" t="s">
        <v>92</v>
      </c>
      <c r="B48" s="5"/>
      <c r="C48" s="4"/>
      <c r="D48" s="49">
        <v>736.75</v>
      </c>
      <c r="E48" s="15">
        <v>3237</v>
      </c>
      <c r="F48" s="10" t="s">
        <v>90</v>
      </c>
      <c r="G48" s="1"/>
      <c r="I48" s="22"/>
    </row>
    <row r="49" spans="1:9" x14ac:dyDescent="0.2">
      <c r="A49" s="10" t="s">
        <v>93</v>
      </c>
      <c r="B49" s="5"/>
      <c r="C49" s="4"/>
      <c r="D49" s="49">
        <v>736.75</v>
      </c>
      <c r="E49" s="15">
        <v>3237</v>
      </c>
      <c r="F49" s="10" t="s">
        <v>90</v>
      </c>
      <c r="G49" s="1"/>
      <c r="I49" s="22"/>
    </row>
    <row r="50" spans="1:9" ht="15.75" x14ac:dyDescent="0.2">
      <c r="A50" s="6" t="s">
        <v>30</v>
      </c>
      <c r="B50" s="5"/>
      <c r="C50" s="4"/>
      <c r="D50" s="11">
        <f>SUM(D47:D49)</f>
        <v>2210.25</v>
      </c>
      <c r="E50" s="15"/>
      <c r="F50" s="4"/>
    </row>
    <row r="51" spans="1:9" ht="15.75" x14ac:dyDescent="0.2">
      <c r="A51" s="32"/>
      <c r="B51" s="33"/>
      <c r="C51" s="34"/>
      <c r="D51" s="35"/>
      <c r="E51" s="36"/>
      <c r="F51" s="34"/>
    </row>
    <row r="52" spans="1:9" ht="15.75" x14ac:dyDescent="0.2">
      <c r="A52" s="32"/>
      <c r="B52" s="33"/>
      <c r="C52" s="34"/>
      <c r="D52" s="35"/>
      <c r="E52" s="36"/>
      <c r="F52" s="34"/>
    </row>
    <row r="53" spans="1:9" ht="15.75" x14ac:dyDescent="0.2">
      <c r="A53" s="32"/>
      <c r="B53" s="33"/>
      <c r="C53" s="34"/>
      <c r="D53" s="35"/>
      <c r="E53" s="36"/>
      <c r="F53" s="34"/>
    </row>
    <row r="54" spans="1:9" x14ac:dyDescent="0.2">
      <c r="G54" s="1"/>
      <c r="I54" s="22"/>
    </row>
    <row r="55" spans="1:9" ht="31.5" x14ac:dyDescent="0.2">
      <c r="A55" s="31" t="s">
        <v>71</v>
      </c>
      <c r="I55" s="22"/>
    </row>
    <row r="56" spans="1:9" ht="15.75" x14ac:dyDescent="0.2">
      <c r="A56" s="6" t="s">
        <v>43</v>
      </c>
      <c r="B56" s="24" t="s">
        <v>24</v>
      </c>
      <c r="C56" s="9" t="s">
        <v>25</v>
      </c>
      <c r="D56" s="9" t="s">
        <v>26</v>
      </c>
    </row>
    <row r="57" spans="1:9" x14ac:dyDescent="0.2">
      <c r="A57" s="10" t="s">
        <v>88</v>
      </c>
      <c r="B57" s="27">
        <v>234713.24</v>
      </c>
      <c r="C57" s="28">
        <v>3111</v>
      </c>
      <c r="D57" s="10" t="s">
        <v>53</v>
      </c>
    </row>
    <row r="58" spans="1:9" x14ac:dyDescent="0.2">
      <c r="A58" s="10"/>
      <c r="B58" s="27">
        <v>135.08000000000001</v>
      </c>
      <c r="C58" s="28">
        <v>2312</v>
      </c>
      <c r="D58" s="10" t="s">
        <v>55</v>
      </c>
    </row>
    <row r="59" spans="1:9" x14ac:dyDescent="0.2">
      <c r="A59" s="10" t="s">
        <v>51</v>
      </c>
      <c r="B59" s="27">
        <v>441.44</v>
      </c>
      <c r="C59" s="28">
        <v>3121</v>
      </c>
      <c r="D59" s="10" t="s">
        <v>54</v>
      </c>
    </row>
    <row r="60" spans="1:9" x14ac:dyDescent="0.2">
      <c r="A60" s="10" t="s">
        <v>44</v>
      </c>
      <c r="B60" s="27">
        <v>38727.69</v>
      </c>
      <c r="C60" s="28">
        <v>3132</v>
      </c>
      <c r="D60" s="10" t="s">
        <v>56</v>
      </c>
    </row>
    <row r="61" spans="1:9" x14ac:dyDescent="0.2">
      <c r="A61" s="10" t="s">
        <v>60</v>
      </c>
      <c r="B61" s="20">
        <v>2025.48</v>
      </c>
      <c r="C61" s="28">
        <v>3211</v>
      </c>
      <c r="D61" s="10" t="s">
        <v>61</v>
      </c>
    </row>
    <row r="62" spans="1:9" x14ac:dyDescent="0.2">
      <c r="A62" s="10" t="s">
        <v>116</v>
      </c>
      <c r="B62" s="27">
        <v>3568.41</v>
      </c>
      <c r="C62" s="28">
        <v>3212</v>
      </c>
      <c r="D62" s="10" t="s">
        <v>57</v>
      </c>
    </row>
    <row r="63" spans="1:9" x14ac:dyDescent="0.2">
      <c r="A63" s="10" t="s">
        <v>46</v>
      </c>
      <c r="B63" s="27">
        <v>622.52</v>
      </c>
      <c r="C63" s="28">
        <v>3291</v>
      </c>
      <c r="D63" s="10" t="s">
        <v>58</v>
      </c>
    </row>
    <row r="64" spans="1:9" s="19" customFormat="1" ht="15.75" x14ac:dyDescent="0.2">
      <c r="A64" s="6" t="s">
        <v>30</v>
      </c>
      <c r="B64" s="11">
        <f>SUM(B57:B63)</f>
        <v>280233.85999999993</v>
      </c>
      <c r="C64" s="28"/>
      <c r="D64" s="4"/>
      <c r="F64"/>
      <c r="G64"/>
      <c r="H64"/>
      <c r="I64"/>
    </row>
    <row r="65" spans="1:9" s="19" customFormat="1" x14ac:dyDescent="0.2">
      <c r="A65"/>
      <c r="B65" s="23">
        <v>226.98</v>
      </c>
      <c r="C65" s="25"/>
      <c r="D65"/>
      <c r="F65"/>
      <c r="G65"/>
      <c r="H65"/>
      <c r="I65"/>
    </row>
    <row r="66" spans="1:9" s="19" customFormat="1" x14ac:dyDescent="0.2">
      <c r="B66" s="38">
        <v>336</v>
      </c>
      <c r="F66"/>
      <c r="G66"/>
      <c r="H66"/>
      <c r="I66"/>
    </row>
    <row r="67" spans="1:9" s="19" customFormat="1" x14ac:dyDescent="0.2">
      <c r="A67"/>
      <c r="B67" s="2"/>
      <c r="C67"/>
      <c r="D67" s="3"/>
      <c r="F67" s="22">
        <f>B64+D50+D40</f>
        <v>326395.79999999993</v>
      </c>
      <c r="G67"/>
      <c r="H67"/>
      <c r="I67"/>
    </row>
    <row r="68" spans="1:9" s="19" customFormat="1" x14ac:dyDescent="0.2">
      <c r="A68"/>
      <c r="B68" s="2"/>
      <c r="C68"/>
      <c r="D68" s="3"/>
      <c r="F68"/>
      <c r="G68"/>
      <c r="H68"/>
      <c r="I68"/>
    </row>
    <row r="69" spans="1:9" s="19" customFormat="1" x14ac:dyDescent="0.2">
      <c r="A69"/>
      <c r="B69" s="2"/>
      <c r="C69"/>
      <c r="D69" s="3"/>
      <c r="F69"/>
      <c r="G69"/>
      <c r="H69"/>
      <c r="I69"/>
    </row>
    <row r="70" spans="1:9" s="19" customFormat="1" x14ac:dyDescent="0.2">
      <c r="A70" s="26" t="s">
        <v>49</v>
      </c>
      <c r="B70" s="23">
        <v>-1040.94</v>
      </c>
      <c r="C70" s="25">
        <v>12319</v>
      </c>
      <c r="D70" s="26" t="s">
        <v>65</v>
      </c>
      <c r="F70"/>
      <c r="G70"/>
      <c r="H70"/>
      <c r="I70"/>
    </row>
    <row r="71" spans="1:9" s="19" customFormat="1" x14ac:dyDescent="0.2">
      <c r="A71"/>
      <c r="B71" s="2"/>
      <c r="C71"/>
      <c r="D71" s="3"/>
      <c r="F71"/>
      <c r="G71"/>
      <c r="H71"/>
      <c r="I71"/>
    </row>
    <row r="72" spans="1:9" s="19" customFormat="1" x14ac:dyDescent="0.2">
      <c r="A72"/>
      <c r="B72" s="2"/>
      <c r="C72"/>
      <c r="D72" s="3"/>
      <c r="F72"/>
      <c r="G72"/>
      <c r="H72"/>
      <c r="I72"/>
    </row>
    <row r="74" spans="1:9" x14ac:dyDescent="0.2">
      <c r="D74" s="23"/>
    </row>
    <row r="75" spans="1:9" x14ac:dyDescent="0.2">
      <c r="D75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9684-9419-4835-9DD6-5A260ABC0C0E}">
  <dimension ref="A1:I79"/>
  <sheetViews>
    <sheetView tabSelected="1" topLeftCell="A44" zoomScale="90" zoomScaleNormal="90" workbookViewId="0">
      <selection activeCell="B56" sqref="B56:B58"/>
    </sheetView>
  </sheetViews>
  <sheetFormatPr defaultRowHeight="15" x14ac:dyDescent="0.2"/>
  <cols>
    <col min="1" max="1" width="39.33203125" customWidth="1"/>
    <col min="2" max="2" width="16.88671875" style="2" customWidth="1"/>
    <col min="3" max="3" width="12.5546875" customWidth="1"/>
    <col min="4" max="4" width="37.77734375" style="3" customWidth="1"/>
    <col min="5" max="5" width="8.88671875" style="19"/>
    <col min="6" max="6" width="35.5546875" customWidth="1"/>
  </cols>
  <sheetData>
    <row r="1" spans="1:8" ht="15.75" x14ac:dyDescent="0.2">
      <c r="A1" s="31" t="s">
        <v>69</v>
      </c>
    </row>
    <row r="2" spans="1:8" ht="15.75" x14ac:dyDescent="0.2">
      <c r="A2" s="6" t="s">
        <v>43</v>
      </c>
      <c r="B2" s="7" t="s">
        <v>0</v>
      </c>
      <c r="C2" s="6" t="s">
        <v>23</v>
      </c>
      <c r="D2" s="8" t="s">
        <v>24</v>
      </c>
      <c r="E2" s="9" t="s">
        <v>25</v>
      </c>
      <c r="F2" s="9" t="s">
        <v>26</v>
      </c>
    </row>
    <row r="3" spans="1:8" x14ac:dyDescent="0.2">
      <c r="A3" s="4" t="s">
        <v>11</v>
      </c>
      <c r="B3" s="5">
        <v>29524210204</v>
      </c>
      <c r="C3" s="4" t="s">
        <v>27</v>
      </c>
      <c r="D3" s="21">
        <v>768.59</v>
      </c>
      <c r="E3" s="16">
        <v>3231</v>
      </c>
      <c r="F3" s="14" t="s">
        <v>31</v>
      </c>
    </row>
    <row r="4" spans="1:8" x14ac:dyDescent="0.2">
      <c r="A4" s="4" t="s">
        <v>20</v>
      </c>
      <c r="B4" s="5">
        <v>30532290707</v>
      </c>
      <c r="C4" s="4" t="s">
        <v>99</v>
      </c>
      <c r="D4" s="20">
        <v>298.8</v>
      </c>
      <c r="E4" s="16">
        <v>3238</v>
      </c>
      <c r="F4" s="14" t="s">
        <v>32</v>
      </c>
    </row>
    <row r="5" spans="1:8" x14ac:dyDescent="0.2">
      <c r="A5" s="4"/>
      <c r="B5" s="5">
        <v>30532290707</v>
      </c>
      <c r="C5" s="4"/>
      <c r="D5" s="20">
        <v>13.06</v>
      </c>
      <c r="E5" s="16">
        <v>3221</v>
      </c>
      <c r="F5" s="14" t="s">
        <v>35</v>
      </c>
    </row>
    <row r="6" spans="1:8" x14ac:dyDescent="0.2">
      <c r="A6" s="4" t="s">
        <v>18</v>
      </c>
      <c r="B6" s="5">
        <v>60536611486</v>
      </c>
      <c r="C6" s="4" t="s">
        <v>27</v>
      </c>
      <c r="D6" s="20">
        <v>881.25</v>
      </c>
      <c r="E6" s="15">
        <v>3237</v>
      </c>
      <c r="F6" s="12" t="s">
        <v>41</v>
      </c>
    </row>
    <row r="7" spans="1:8" x14ac:dyDescent="0.2">
      <c r="A7" s="4" t="s">
        <v>100</v>
      </c>
      <c r="B7" s="5">
        <v>52277663197</v>
      </c>
      <c r="C7" s="4" t="s">
        <v>27</v>
      </c>
      <c r="D7" s="20">
        <v>1072.5999999999999</v>
      </c>
      <c r="E7" s="15">
        <v>3235</v>
      </c>
      <c r="F7" s="12" t="s">
        <v>38</v>
      </c>
    </row>
    <row r="8" spans="1:8" x14ac:dyDescent="0.2">
      <c r="A8" s="4" t="s">
        <v>7</v>
      </c>
      <c r="B8" s="5">
        <v>31697199035</v>
      </c>
      <c r="C8" s="4" t="s">
        <v>27</v>
      </c>
      <c r="D8" s="20">
        <v>46.73</v>
      </c>
      <c r="E8" s="16">
        <v>3221</v>
      </c>
      <c r="F8" s="14" t="s">
        <v>35</v>
      </c>
    </row>
    <row r="9" spans="1:8" x14ac:dyDescent="0.2">
      <c r="A9" s="4"/>
      <c r="B9" s="5"/>
      <c r="C9" s="4"/>
      <c r="D9" s="20">
        <v>1656.25</v>
      </c>
      <c r="E9" s="15">
        <v>3235</v>
      </c>
      <c r="F9" s="10" t="s">
        <v>38</v>
      </c>
    </row>
    <row r="10" spans="1:8" x14ac:dyDescent="0.2">
      <c r="A10" s="4"/>
      <c r="B10" s="5"/>
      <c r="C10" s="4"/>
      <c r="D10" s="20">
        <v>500</v>
      </c>
      <c r="E10" s="16">
        <v>3238</v>
      </c>
      <c r="F10" s="14" t="s">
        <v>32</v>
      </c>
    </row>
    <row r="11" spans="1:8" x14ac:dyDescent="0.2">
      <c r="A11" s="10" t="s">
        <v>101</v>
      </c>
      <c r="B11" s="5">
        <v>89516372197</v>
      </c>
      <c r="C11" s="4" t="s">
        <v>27</v>
      </c>
      <c r="D11" s="20">
        <v>130.97999999999999</v>
      </c>
      <c r="E11" s="15">
        <v>3299</v>
      </c>
      <c r="F11" s="10" t="s">
        <v>42</v>
      </c>
    </row>
    <row r="12" spans="1:8" x14ac:dyDescent="0.2">
      <c r="A12" s="4" t="s">
        <v>14</v>
      </c>
      <c r="B12" s="5">
        <v>48197173493</v>
      </c>
      <c r="C12" s="4" t="s">
        <v>27</v>
      </c>
      <c r="D12" s="20">
        <v>14063.56</v>
      </c>
      <c r="E12" s="15">
        <v>3235</v>
      </c>
      <c r="F12" s="4" t="s">
        <v>38</v>
      </c>
    </row>
    <row r="13" spans="1:8" x14ac:dyDescent="0.2">
      <c r="A13" s="4"/>
      <c r="B13" s="5"/>
      <c r="C13" s="4"/>
      <c r="D13" s="20">
        <v>7722.81</v>
      </c>
      <c r="E13" s="16">
        <v>3239</v>
      </c>
      <c r="F13" s="14" t="s">
        <v>36</v>
      </c>
    </row>
    <row r="14" spans="1:8" x14ac:dyDescent="0.2">
      <c r="A14" s="4" t="s">
        <v>76</v>
      </c>
      <c r="B14" s="5">
        <v>11578972258</v>
      </c>
      <c r="C14" s="4" t="s">
        <v>27</v>
      </c>
      <c r="D14" s="20">
        <v>2324.62</v>
      </c>
      <c r="E14" s="16">
        <v>3211</v>
      </c>
      <c r="F14" s="14" t="s">
        <v>34</v>
      </c>
    </row>
    <row r="15" spans="1:8" x14ac:dyDescent="0.2">
      <c r="A15" s="4" t="s">
        <v>22</v>
      </c>
      <c r="B15" s="5">
        <v>85821130368</v>
      </c>
      <c r="C15" s="4" t="s">
        <v>27</v>
      </c>
      <c r="D15" s="20">
        <v>12.09</v>
      </c>
      <c r="E15" s="15">
        <v>3299</v>
      </c>
      <c r="F15" s="12" t="s">
        <v>42</v>
      </c>
    </row>
    <row r="16" spans="1:8" x14ac:dyDescent="0.2">
      <c r="A16" s="4" t="s">
        <v>102</v>
      </c>
      <c r="B16" s="5">
        <v>44839495381</v>
      </c>
      <c r="C16" s="4" t="s">
        <v>27</v>
      </c>
      <c r="D16" s="42">
        <v>321</v>
      </c>
      <c r="E16" s="15">
        <v>3211</v>
      </c>
      <c r="F16" s="12" t="s">
        <v>34</v>
      </c>
      <c r="G16" s="70">
        <f>D16+D17+D38</f>
        <v>983.5</v>
      </c>
      <c r="H16" s="26" t="s">
        <v>118</v>
      </c>
    </row>
    <row r="17" spans="1:7" x14ac:dyDescent="0.2">
      <c r="A17" s="4" t="s">
        <v>103</v>
      </c>
      <c r="B17" s="5">
        <v>32663870218</v>
      </c>
      <c r="C17" s="4" t="s">
        <v>27</v>
      </c>
      <c r="D17" s="42">
        <v>462.5</v>
      </c>
      <c r="E17" s="15">
        <v>3213</v>
      </c>
      <c r="F17" s="12" t="s">
        <v>68</v>
      </c>
    </row>
    <row r="18" spans="1:7" ht="15" customHeight="1" x14ac:dyDescent="0.2">
      <c r="A18" s="4" t="s">
        <v>13</v>
      </c>
      <c r="B18" s="5">
        <v>68419124305</v>
      </c>
      <c r="C18" s="4" t="s">
        <v>27</v>
      </c>
      <c r="D18" s="20">
        <v>31.86</v>
      </c>
      <c r="E18" s="15">
        <v>3234</v>
      </c>
      <c r="F18" s="12" t="s">
        <v>39</v>
      </c>
    </row>
    <row r="19" spans="1:7" ht="15" customHeight="1" x14ac:dyDescent="0.2">
      <c r="A19" s="4" t="s">
        <v>10</v>
      </c>
      <c r="B19" s="5">
        <v>81793146560</v>
      </c>
      <c r="C19" s="4" t="s">
        <v>27</v>
      </c>
      <c r="D19" s="20">
        <v>663.04</v>
      </c>
      <c r="E19" s="16">
        <v>3231</v>
      </c>
      <c r="F19" s="14" t="s">
        <v>31</v>
      </c>
    </row>
    <row r="20" spans="1:7" ht="15" customHeight="1" x14ac:dyDescent="0.2">
      <c r="A20" s="10" t="s">
        <v>77</v>
      </c>
      <c r="B20" s="5">
        <v>87311810356</v>
      </c>
      <c r="C20" s="4" t="s">
        <v>27</v>
      </c>
      <c r="D20" s="20">
        <v>41.54</v>
      </c>
      <c r="E20" s="16">
        <v>3231</v>
      </c>
      <c r="F20" s="14" t="s">
        <v>31</v>
      </c>
    </row>
    <row r="21" spans="1:7" ht="30" x14ac:dyDescent="0.2">
      <c r="A21" s="4" t="s">
        <v>3</v>
      </c>
      <c r="B21" s="5">
        <v>80572192786</v>
      </c>
      <c r="C21" s="4" t="s">
        <v>27</v>
      </c>
      <c r="D21" s="20">
        <v>58.79</v>
      </c>
      <c r="E21" s="18">
        <v>3212</v>
      </c>
      <c r="F21" s="12" t="s">
        <v>37</v>
      </c>
    </row>
    <row r="22" spans="1:7" x14ac:dyDescent="0.2">
      <c r="A22" s="10" t="s">
        <v>104</v>
      </c>
      <c r="B22" s="5">
        <v>27759560625</v>
      </c>
      <c r="C22" s="4" t="s">
        <v>27</v>
      </c>
      <c r="D22" s="20">
        <v>15</v>
      </c>
      <c r="E22" s="16">
        <v>3211</v>
      </c>
      <c r="F22" s="14" t="s">
        <v>34</v>
      </c>
      <c r="G22" s="26"/>
    </row>
    <row r="23" spans="1:7" x14ac:dyDescent="0.2">
      <c r="A23" s="10"/>
      <c r="B23" s="5"/>
      <c r="C23" s="4"/>
      <c r="D23" s="20">
        <v>252.93</v>
      </c>
      <c r="E23" s="16">
        <v>3223</v>
      </c>
      <c r="F23" s="14" t="s">
        <v>33</v>
      </c>
      <c r="G23" s="26"/>
    </row>
    <row r="24" spans="1:7" x14ac:dyDescent="0.2">
      <c r="A24" s="4" t="s">
        <v>21</v>
      </c>
      <c r="B24" s="5">
        <v>86321161015</v>
      </c>
      <c r="C24" s="4" t="s">
        <v>27</v>
      </c>
      <c r="D24" s="21">
        <v>2187.5</v>
      </c>
      <c r="E24" s="16">
        <v>3238</v>
      </c>
      <c r="F24" s="14" t="s">
        <v>32</v>
      </c>
    </row>
    <row r="25" spans="1:7" x14ac:dyDescent="0.2">
      <c r="A25" s="4" t="s">
        <v>19</v>
      </c>
      <c r="B25" s="5">
        <v>59143170280</v>
      </c>
      <c r="C25" s="4" t="s">
        <v>29</v>
      </c>
      <c r="D25" s="20">
        <v>1275</v>
      </c>
      <c r="E25" s="16">
        <v>3238</v>
      </c>
      <c r="F25" s="14" t="s">
        <v>32</v>
      </c>
    </row>
    <row r="26" spans="1:7" x14ac:dyDescent="0.2">
      <c r="A26" s="10" t="s">
        <v>81</v>
      </c>
      <c r="B26" s="5">
        <v>64546066176</v>
      </c>
      <c r="C26" s="10" t="s">
        <v>27</v>
      </c>
      <c r="D26" s="20">
        <v>350</v>
      </c>
      <c r="E26" s="16">
        <v>3233</v>
      </c>
      <c r="F26" s="14" t="s">
        <v>82</v>
      </c>
    </row>
    <row r="27" spans="1:7" ht="15.75" x14ac:dyDescent="0.2">
      <c r="A27" s="51" t="s">
        <v>2</v>
      </c>
      <c r="B27" s="5">
        <v>28495895537</v>
      </c>
      <c r="C27" s="4" t="s">
        <v>27</v>
      </c>
      <c r="D27" s="52">
        <v>832.78</v>
      </c>
      <c r="E27" s="17"/>
      <c r="F27" s="13"/>
    </row>
    <row r="28" spans="1:7" x14ac:dyDescent="0.2">
      <c r="A28" s="51" t="s">
        <v>98</v>
      </c>
      <c r="B28" s="5">
        <v>57500462912</v>
      </c>
      <c r="C28" s="4" t="s">
        <v>27</v>
      </c>
      <c r="D28" s="21">
        <v>81.56</v>
      </c>
      <c r="E28" s="17">
        <v>3211</v>
      </c>
      <c r="F28" s="13" t="s">
        <v>34</v>
      </c>
    </row>
    <row r="29" spans="1:7" x14ac:dyDescent="0.2">
      <c r="A29" s="51" t="s">
        <v>122</v>
      </c>
      <c r="B29" s="5"/>
      <c r="C29" s="4"/>
      <c r="D29" s="21">
        <v>35.299999999999997</v>
      </c>
      <c r="E29" s="17">
        <v>3211</v>
      </c>
      <c r="F29" s="13" t="s">
        <v>34</v>
      </c>
    </row>
    <row r="30" spans="1:7" ht="30" x14ac:dyDescent="0.2">
      <c r="A30" s="51" t="s">
        <v>119</v>
      </c>
      <c r="B30" s="5"/>
      <c r="C30" s="10" t="s">
        <v>120</v>
      </c>
      <c r="D30" s="21">
        <v>182.98</v>
      </c>
      <c r="E30" s="17">
        <v>3225</v>
      </c>
      <c r="F30" s="13" t="s">
        <v>105</v>
      </c>
    </row>
    <row r="31" spans="1:7" x14ac:dyDescent="0.2">
      <c r="A31" s="10"/>
      <c r="B31" s="5"/>
      <c r="C31" s="10"/>
      <c r="D31" s="21">
        <v>318.8</v>
      </c>
      <c r="E31" s="15">
        <v>3221</v>
      </c>
      <c r="F31" s="12" t="s">
        <v>35</v>
      </c>
    </row>
    <row r="32" spans="1:7" x14ac:dyDescent="0.2">
      <c r="A32" s="10" t="s">
        <v>121</v>
      </c>
      <c r="B32" s="5"/>
      <c r="C32" s="10" t="s">
        <v>27</v>
      </c>
      <c r="D32" s="21">
        <v>150.94</v>
      </c>
      <c r="E32" s="15">
        <v>3293</v>
      </c>
      <c r="F32" s="12" t="s">
        <v>64</v>
      </c>
    </row>
    <row r="33" spans="1:6" x14ac:dyDescent="0.2">
      <c r="A33" s="10"/>
      <c r="B33" s="5"/>
      <c r="C33" s="10"/>
      <c r="D33" s="21">
        <v>63.2</v>
      </c>
      <c r="E33" s="15">
        <v>3221</v>
      </c>
      <c r="F33" s="12" t="s">
        <v>35</v>
      </c>
    </row>
    <row r="34" spans="1:6" x14ac:dyDescent="0.2">
      <c r="A34" s="4" t="s">
        <v>9</v>
      </c>
      <c r="B34" s="5">
        <v>75550985023</v>
      </c>
      <c r="C34" s="4" t="s">
        <v>27</v>
      </c>
      <c r="D34" s="21">
        <v>143.46</v>
      </c>
      <c r="E34" s="16">
        <v>3223</v>
      </c>
      <c r="F34" s="14" t="s">
        <v>33</v>
      </c>
    </row>
    <row r="35" spans="1:6" x14ac:dyDescent="0.2">
      <c r="A35" s="10" t="s">
        <v>86</v>
      </c>
      <c r="B35" s="5">
        <v>83795461036</v>
      </c>
      <c r="C35" s="10" t="s">
        <v>27</v>
      </c>
      <c r="D35" s="43">
        <v>649.79999999999995</v>
      </c>
      <c r="E35" s="16">
        <v>3293</v>
      </c>
      <c r="F35" s="14" t="s">
        <v>64</v>
      </c>
    </row>
    <row r="36" spans="1:6" x14ac:dyDescent="0.2">
      <c r="A36" s="4" t="s">
        <v>12</v>
      </c>
      <c r="B36" s="5">
        <v>20142998436</v>
      </c>
      <c r="C36" s="4" t="s">
        <v>27</v>
      </c>
      <c r="D36" s="21">
        <v>822.5</v>
      </c>
      <c r="E36" s="18">
        <v>3232</v>
      </c>
      <c r="F36" s="12" t="s">
        <v>40</v>
      </c>
    </row>
    <row r="37" spans="1:6" x14ac:dyDescent="0.2">
      <c r="A37" s="4" t="s">
        <v>106</v>
      </c>
      <c r="B37" s="5">
        <v>70806277753</v>
      </c>
      <c r="C37" s="4" t="s">
        <v>27</v>
      </c>
      <c r="D37" s="21">
        <v>1815.74</v>
      </c>
      <c r="E37" s="16">
        <v>4221</v>
      </c>
      <c r="F37" s="14" t="s">
        <v>107</v>
      </c>
    </row>
    <row r="38" spans="1:6" x14ac:dyDescent="0.2">
      <c r="A38" s="4" t="s">
        <v>108</v>
      </c>
      <c r="B38" s="5">
        <v>55967593756</v>
      </c>
      <c r="C38" s="10" t="s">
        <v>29</v>
      </c>
      <c r="D38" s="42">
        <v>200</v>
      </c>
      <c r="E38" s="16">
        <v>3213</v>
      </c>
      <c r="F38" s="14" t="s">
        <v>68</v>
      </c>
    </row>
    <row r="39" spans="1:6" x14ac:dyDescent="0.2">
      <c r="A39" s="4" t="s">
        <v>109</v>
      </c>
      <c r="B39" s="5">
        <v>55141567365</v>
      </c>
      <c r="C39" s="10" t="s">
        <v>27</v>
      </c>
      <c r="D39" s="21">
        <v>1500</v>
      </c>
      <c r="E39" s="16">
        <v>3213</v>
      </c>
      <c r="F39" s="14" t="s">
        <v>68</v>
      </c>
    </row>
    <row r="40" spans="1:6" x14ac:dyDescent="0.2">
      <c r="A40" s="4" t="s">
        <v>15</v>
      </c>
      <c r="B40" s="5">
        <v>18736141210</v>
      </c>
      <c r="C40" s="4" t="s">
        <v>27</v>
      </c>
      <c r="D40" s="21">
        <v>871.8</v>
      </c>
      <c r="E40" s="18">
        <v>3235</v>
      </c>
      <c r="F40" s="10" t="s">
        <v>38</v>
      </c>
    </row>
    <row r="41" spans="1:6" ht="30" x14ac:dyDescent="0.2">
      <c r="A41" s="47" t="s">
        <v>4</v>
      </c>
      <c r="B41" s="48">
        <v>82031999604</v>
      </c>
      <c r="C41" s="47" t="s">
        <v>27</v>
      </c>
      <c r="D41" s="45">
        <v>260.12</v>
      </c>
      <c r="E41" s="18">
        <v>3212</v>
      </c>
      <c r="F41" s="12" t="s">
        <v>37</v>
      </c>
    </row>
    <row r="42" spans="1:6" ht="15.75" x14ac:dyDescent="0.2">
      <c r="A42" s="6" t="s">
        <v>30</v>
      </c>
      <c r="B42" s="5"/>
      <c r="C42" s="4"/>
      <c r="D42" s="11">
        <f>SUM(D3:D41)-D27</f>
        <v>42246.700000000012</v>
      </c>
      <c r="E42" s="15"/>
      <c r="F42" s="4"/>
    </row>
    <row r="43" spans="1:6" ht="30" x14ac:dyDescent="0.2">
      <c r="A43" s="41" t="s">
        <v>114</v>
      </c>
      <c r="B43" s="39"/>
      <c r="C43" s="41" t="s">
        <v>27</v>
      </c>
      <c r="D43" s="45">
        <v>336</v>
      </c>
      <c r="E43" s="53">
        <v>3295</v>
      </c>
      <c r="F43" s="54" t="s">
        <v>59</v>
      </c>
    </row>
    <row r="44" spans="1:6" ht="15.75" x14ac:dyDescent="0.2">
      <c r="A44" s="6" t="s">
        <v>30</v>
      </c>
      <c r="B44" s="5"/>
      <c r="C44" s="4"/>
      <c r="D44" s="11">
        <f>SUM(D43:D43)</f>
        <v>336</v>
      </c>
      <c r="E44" s="15"/>
      <c r="F44" s="4"/>
    </row>
    <row r="45" spans="1:6" ht="15.75" x14ac:dyDescent="0.2">
      <c r="A45" s="32" t="s">
        <v>87</v>
      </c>
      <c r="B45" s="33"/>
      <c r="C45" s="34"/>
      <c r="D45" s="35">
        <f>D42+D44</f>
        <v>42582.700000000012</v>
      </c>
      <c r="E45" s="36"/>
      <c r="F45" s="34"/>
    </row>
    <row r="46" spans="1:6" ht="15.75" x14ac:dyDescent="0.2">
      <c r="A46" s="32"/>
      <c r="B46" s="33"/>
      <c r="C46" s="34"/>
      <c r="D46" s="35"/>
      <c r="E46" s="36"/>
      <c r="F46" s="34"/>
    </row>
    <row r="47" spans="1:6" ht="15.75" x14ac:dyDescent="0.2">
      <c r="A47" s="32"/>
      <c r="B47" s="33"/>
      <c r="C47" s="34"/>
      <c r="D47" s="35"/>
      <c r="E47" s="36"/>
      <c r="F47" s="34"/>
    </row>
    <row r="48" spans="1:6" ht="15.75" x14ac:dyDescent="0.2">
      <c r="A48" s="32"/>
      <c r="B48" s="33"/>
      <c r="C48" s="34"/>
      <c r="D48" s="35"/>
      <c r="E48" s="36"/>
      <c r="F48" s="34"/>
    </row>
    <row r="49" spans="1:9" ht="15.75" x14ac:dyDescent="0.2">
      <c r="A49" s="32"/>
      <c r="B49" s="33"/>
      <c r="C49" s="34"/>
      <c r="D49" s="35"/>
      <c r="E49" s="36"/>
      <c r="F49" s="34"/>
    </row>
    <row r="50" spans="1:9" s="58" customFormat="1" ht="15.75" x14ac:dyDescent="0.2">
      <c r="A50" s="56" t="s">
        <v>70</v>
      </c>
      <c r="B50" s="57"/>
      <c r="D50" s="59"/>
      <c r="E50" s="60"/>
    </row>
    <row r="51" spans="1:9" s="58" customFormat="1" ht="15.75" x14ac:dyDescent="0.2">
      <c r="A51" s="61" t="s">
        <v>43</v>
      </c>
      <c r="B51" s="62"/>
      <c r="C51" s="61"/>
      <c r="D51" s="63" t="s">
        <v>24</v>
      </c>
      <c r="E51" s="64" t="s">
        <v>25</v>
      </c>
      <c r="F51" s="64" t="s">
        <v>26</v>
      </c>
      <c r="G51" s="65"/>
      <c r="I51" s="66"/>
    </row>
    <row r="52" spans="1:9" s="58" customFormat="1" x14ac:dyDescent="0.2">
      <c r="A52" s="41" t="s">
        <v>117</v>
      </c>
      <c r="B52" s="39"/>
      <c r="C52" s="37"/>
      <c r="D52" s="67">
        <v>312.69</v>
      </c>
      <c r="E52" s="68">
        <v>3237</v>
      </c>
      <c r="F52" s="41" t="s">
        <v>115</v>
      </c>
      <c r="G52" s="65"/>
      <c r="I52" s="66"/>
    </row>
    <row r="53" spans="1:9" s="58" customFormat="1" ht="15.75" x14ac:dyDescent="0.2">
      <c r="A53" s="61" t="s">
        <v>30</v>
      </c>
      <c r="B53" s="39"/>
      <c r="C53" s="37"/>
      <c r="D53" s="69">
        <f>SUM(D52:D52)</f>
        <v>312.69</v>
      </c>
      <c r="E53" s="68"/>
      <c r="F53" s="37"/>
    </row>
    <row r="54" spans="1:9" ht="15.75" x14ac:dyDescent="0.2">
      <c r="A54" s="32"/>
      <c r="B54" s="33"/>
      <c r="C54" s="34"/>
      <c r="D54" s="35"/>
      <c r="E54" s="36"/>
      <c r="F54" s="34"/>
    </row>
    <row r="55" spans="1:9" ht="15.75" x14ac:dyDescent="0.2">
      <c r="A55" s="32"/>
      <c r="B55" s="33"/>
      <c r="C55" s="34"/>
      <c r="D55" s="35"/>
      <c r="E55" s="36"/>
      <c r="F55" s="34"/>
    </row>
    <row r="56" spans="1:9" ht="15.75" x14ac:dyDescent="0.2">
      <c r="A56" s="32"/>
      <c r="B56" s="22"/>
      <c r="C56" s="34"/>
      <c r="D56" s="35"/>
      <c r="E56" s="36"/>
      <c r="F56" s="34"/>
    </row>
    <row r="57" spans="1:9" x14ac:dyDescent="0.2">
      <c r="B57" s="22"/>
      <c r="G57" s="1"/>
      <c r="I57" s="22"/>
    </row>
    <row r="58" spans="1:9" ht="31.5" x14ac:dyDescent="0.2">
      <c r="A58" s="31" t="s">
        <v>71</v>
      </c>
      <c r="B58" s="22"/>
      <c r="I58" s="22"/>
    </row>
    <row r="59" spans="1:9" ht="15.75" x14ac:dyDescent="0.2">
      <c r="A59" s="6" t="s">
        <v>43</v>
      </c>
      <c r="B59" s="24" t="s">
        <v>24</v>
      </c>
      <c r="C59" s="9" t="s">
        <v>25</v>
      </c>
      <c r="D59" s="9" t="s">
        <v>26</v>
      </c>
    </row>
    <row r="60" spans="1:9" x14ac:dyDescent="0.2">
      <c r="A60" s="10" t="s">
        <v>110</v>
      </c>
      <c r="B60" s="27">
        <v>231062.27</v>
      </c>
      <c r="C60" s="28">
        <v>3111</v>
      </c>
      <c r="D60" s="10" t="s">
        <v>53</v>
      </c>
    </row>
    <row r="61" spans="1:9" x14ac:dyDescent="0.2">
      <c r="A61" s="10"/>
      <c r="B61" s="27">
        <v>225.6</v>
      </c>
      <c r="C61" s="28">
        <v>2312</v>
      </c>
      <c r="D61" s="10" t="s">
        <v>55</v>
      </c>
    </row>
    <row r="62" spans="1:9" x14ac:dyDescent="0.2">
      <c r="A62" s="10" t="s">
        <v>111</v>
      </c>
      <c r="B62" s="21">
        <v>8849.81</v>
      </c>
      <c r="C62" s="55">
        <v>3121</v>
      </c>
      <c r="D62" s="41" t="s">
        <v>54</v>
      </c>
    </row>
    <row r="63" spans="1:9" x14ac:dyDescent="0.2">
      <c r="A63" s="10" t="s">
        <v>112</v>
      </c>
      <c r="B63" s="21">
        <v>300</v>
      </c>
      <c r="C63" s="55">
        <v>3121</v>
      </c>
      <c r="D63" s="41" t="s">
        <v>54</v>
      </c>
    </row>
    <row r="64" spans="1:9" x14ac:dyDescent="0.2">
      <c r="A64" s="10" t="s">
        <v>44</v>
      </c>
      <c r="B64" s="27">
        <v>38125.300000000003</v>
      </c>
      <c r="C64" s="28">
        <v>3132</v>
      </c>
      <c r="D64" s="10" t="s">
        <v>56</v>
      </c>
    </row>
    <row r="65" spans="1:9" s="58" customFormat="1" x14ac:dyDescent="0.2">
      <c r="A65" s="41" t="s">
        <v>60</v>
      </c>
      <c r="B65" s="20">
        <v>5556.38</v>
      </c>
      <c r="C65" s="55">
        <v>3211</v>
      </c>
      <c r="D65" s="41" t="s">
        <v>61</v>
      </c>
      <c r="E65" s="60"/>
    </row>
    <row r="66" spans="1:9" x14ac:dyDescent="0.2">
      <c r="A66" s="10" t="s">
        <v>113</v>
      </c>
      <c r="B66" s="27">
        <v>3518.07</v>
      </c>
      <c r="C66" s="28">
        <v>3212</v>
      </c>
      <c r="D66" s="10" t="s">
        <v>57</v>
      </c>
    </row>
    <row r="67" spans="1:9" x14ac:dyDescent="0.2">
      <c r="A67" s="10" t="s">
        <v>46</v>
      </c>
      <c r="B67" s="27">
        <v>622.52</v>
      </c>
      <c r="C67" s="28">
        <v>3291</v>
      </c>
      <c r="D67" s="10" t="s">
        <v>58</v>
      </c>
    </row>
    <row r="68" spans="1:9" s="19" customFormat="1" ht="15.75" x14ac:dyDescent="0.2">
      <c r="A68" s="6" t="s">
        <v>30</v>
      </c>
      <c r="B68" s="11">
        <f>SUM(B60:B67)</f>
        <v>288259.95</v>
      </c>
      <c r="C68" s="28"/>
      <c r="D68" s="4"/>
      <c r="G68"/>
      <c r="H68"/>
      <c r="I68"/>
    </row>
    <row r="69" spans="1:9" s="19" customFormat="1" x14ac:dyDescent="0.2">
      <c r="A69"/>
      <c r="B69" s="71"/>
      <c r="C69" s="25"/>
      <c r="D69"/>
      <c r="G69"/>
      <c r="H69"/>
      <c r="I69"/>
    </row>
    <row r="70" spans="1:9" s="19" customFormat="1" x14ac:dyDescent="0.2">
      <c r="B70" s="38">
        <v>336</v>
      </c>
      <c r="G70"/>
      <c r="H70"/>
      <c r="I70"/>
    </row>
    <row r="71" spans="1:9" s="19" customFormat="1" x14ac:dyDescent="0.2">
      <c r="A71"/>
      <c r="B71" s="2"/>
      <c r="C71"/>
      <c r="D71" s="3"/>
      <c r="F71"/>
      <c r="G71"/>
      <c r="H71"/>
      <c r="I71"/>
    </row>
    <row r="72" spans="1:9" s="19" customFormat="1" x14ac:dyDescent="0.2">
      <c r="A72"/>
      <c r="B72" s="2"/>
      <c r="C72"/>
      <c r="D72" s="3"/>
      <c r="F72"/>
      <c r="G72"/>
      <c r="H72"/>
      <c r="I72"/>
    </row>
    <row r="73" spans="1:9" s="19" customFormat="1" x14ac:dyDescent="0.2">
      <c r="A73"/>
      <c r="B73" s="2"/>
      <c r="C73"/>
      <c r="D73" s="3"/>
      <c r="F73"/>
      <c r="G73"/>
      <c r="H73"/>
      <c r="I73"/>
    </row>
    <row r="74" spans="1:9" s="19" customFormat="1" x14ac:dyDescent="0.2">
      <c r="A74" s="26" t="s">
        <v>49</v>
      </c>
      <c r="B74" s="23">
        <v>-5911.88</v>
      </c>
      <c r="C74" s="25">
        <v>12319</v>
      </c>
      <c r="D74" s="26" t="s">
        <v>65</v>
      </c>
      <c r="F74" s="22"/>
      <c r="G74"/>
      <c r="H74"/>
      <c r="I74"/>
    </row>
    <row r="75" spans="1:9" s="19" customFormat="1" x14ac:dyDescent="0.2">
      <c r="A75"/>
      <c r="B75" s="2"/>
      <c r="C75"/>
      <c r="D75" s="3"/>
      <c r="F75"/>
      <c r="G75"/>
      <c r="H75"/>
      <c r="I75"/>
    </row>
    <row r="76" spans="1:9" s="19" customFormat="1" x14ac:dyDescent="0.2">
      <c r="A76"/>
      <c r="B76" s="2"/>
      <c r="C76"/>
      <c r="D76" s="3"/>
      <c r="F76" s="22"/>
      <c r="G76"/>
      <c r="H76"/>
      <c r="I76"/>
    </row>
    <row r="78" spans="1:9" x14ac:dyDescent="0.2">
      <c r="D78" s="23"/>
    </row>
    <row r="79" spans="1:9" x14ac:dyDescent="0.2">
      <c r="D79" s="2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907A1617233E488DEF0239BEABF52F" ma:contentTypeVersion="12" ma:contentTypeDescription="Create a new document." ma:contentTypeScope="" ma:versionID="2227d57ab0d8aedb24cf101ca305e4ff">
  <xsd:schema xmlns:xsd="http://www.w3.org/2001/XMLSchema" xmlns:xs="http://www.w3.org/2001/XMLSchema" xmlns:p="http://schemas.microsoft.com/office/2006/metadata/properties" xmlns:ns3="ba3ff3a4-ab5b-4e4c-a938-b024a52273e2" targetNamespace="http://schemas.microsoft.com/office/2006/metadata/properties" ma:root="true" ma:fieldsID="ff08962cfee890f4cff1df23f799be24" ns3:_="">
    <xsd:import namespace="ba3ff3a4-ab5b-4e4c-a938-b024a52273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ff3a4-ab5b-4e4c-a938-b024a52273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ECD64-6938-4754-967A-F57710551572}">
  <ds:schemaRefs>
    <ds:schemaRef ds:uri="http://schemas.microsoft.com/office/2006/documentManagement/types"/>
    <ds:schemaRef ds:uri="http://schemas.openxmlformats.org/package/2006/metadata/core-properties"/>
    <ds:schemaRef ds:uri="ba3ff3a4-ab5b-4e4c-a938-b024a52273e2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C55049-9246-477D-BDE0-2E8EEF9478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CBCC00-2475-4244-ACF5-12CE876C3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ff3a4-ab5b-4e4c-a938-b024a52273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siječanj 2024</vt:lpstr>
      <vt:lpstr>veljača 2024</vt:lpstr>
      <vt:lpstr>ožujak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Patalen</dc:creator>
  <cp:keywords/>
  <dc:description/>
  <cp:lastModifiedBy>Ivana Patalen</cp:lastModifiedBy>
  <cp:revision>2</cp:revision>
  <dcterms:created xsi:type="dcterms:W3CDTF">2024-02-19T14:46:39Z</dcterms:created>
  <dcterms:modified xsi:type="dcterms:W3CDTF">2024-04-11T08:35:02Z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0x0101007F907A1617233E488DEF0239BEABF52F</vt:lpwstr>
  </property>
</Properties>
</file>